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Liste d'achats " sheetId="1" r:id="rId1"/>
    <sheet name="Achats quotidiens" sheetId="2" r:id="rId2"/>
  </sheets>
  <definedNames>
    <definedName name="_xlnm.Print_Area" localSheetId="1">'Achats quotidiens'!$A$1:$O$78</definedName>
    <definedName name="_xlnm.Print_Area" localSheetId="0">'Liste d''achats '!$A$1:$G$51</definedName>
  </definedNames>
  <calcPr fullCalcOnLoad="1"/>
</workbook>
</file>

<file path=xl/sharedStrings.xml><?xml version="1.0" encoding="utf-8"?>
<sst xmlns="http://schemas.openxmlformats.org/spreadsheetml/2006/main" count="326" uniqueCount="108">
  <si>
    <t>Bouillon</t>
  </si>
  <si>
    <t>Nombre de personnes</t>
  </si>
  <si>
    <t>Quantité par personne</t>
  </si>
  <si>
    <t>Quantité totale</t>
  </si>
  <si>
    <t>Nombre de
personnes</t>
  </si>
  <si>
    <t>Aliments</t>
  </si>
  <si>
    <t>Confiture</t>
  </si>
  <si>
    <t>Thé</t>
  </si>
  <si>
    <t>1er jour</t>
  </si>
  <si>
    <t>2e jour</t>
  </si>
  <si>
    <t>3e jour</t>
  </si>
  <si>
    <t>Déjeuner</t>
  </si>
  <si>
    <t>Dîner</t>
  </si>
  <si>
    <t>Souper</t>
  </si>
  <si>
    <t>Pain</t>
  </si>
  <si>
    <t>Beurre</t>
  </si>
  <si>
    <t>Fromage</t>
  </si>
  <si>
    <t>Lait</t>
  </si>
  <si>
    <t>Gramme (total)</t>
  </si>
  <si>
    <t>Gramme (1 pers.)</t>
  </si>
  <si>
    <t>Pommes</t>
  </si>
  <si>
    <t>Bananes</t>
  </si>
  <si>
    <t>Carottes</t>
  </si>
  <si>
    <t>Jus de fruit</t>
  </si>
  <si>
    <t>Poudre chocolatée</t>
  </si>
  <si>
    <t>Jambon</t>
  </si>
  <si>
    <t>Chocolat</t>
  </si>
  <si>
    <t>Mayonnaise</t>
  </si>
  <si>
    <t>Moutarde</t>
  </si>
  <si>
    <t>Gendarmes</t>
  </si>
  <si>
    <t>Gâteau aux noix</t>
  </si>
  <si>
    <t>Charcuterie</t>
  </si>
  <si>
    <t>Salami</t>
  </si>
  <si>
    <t>Cake tyrolien</t>
  </si>
  <si>
    <t>Quantité (1 pers.)</t>
  </si>
  <si>
    <t>Quantité (total)</t>
  </si>
  <si>
    <t>Penne rigate</t>
  </si>
  <si>
    <t>Parmesan</t>
  </si>
  <si>
    <t>Glace</t>
  </si>
  <si>
    <t>Ketchup</t>
  </si>
  <si>
    <t>Paprika</t>
  </si>
  <si>
    <t>4e jour</t>
  </si>
  <si>
    <t>5e jour</t>
  </si>
  <si>
    <t>Coût par personne</t>
  </si>
  <si>
    <t>Coût total</t>
  </si>
  <si>
    <t>Coût total par personne</t>
  </si>
  <si>
    <t>La liste d'achats et le coût total s'adaptent en fonction du nombre de personnes (case orange)</t>
  </si>
  <si>
    <t>Cout par personne</t>
  </si>
  <si>
    <t>Fromage fondu</t>
  </si>
  <si>
    <r>
      <rPr>
        <b/>
        <sz val="10"/>
        <rFont val="Arial"/>
        <family val="2"/>
      </rPr>
      <t>Remarque:</t>
    </r>
    <r>
      <rPr>
        <sz val="10"/>
        <rFont val="Arial"/>
        <family val="2"/>
      </rPr>
      <t xml:space="preserve"> Les montants sont indicatifs et correspondent à des produits au prix le plus bas.</t>
    </r>
  </si>
  <si>
    <t>Céréales</t>
  </si>
  <si>
    <t>Barres de céréales</t>
  </si>
  <si>
    <t>Œufs durs</t>
  </si>
  <si>
    <t>Grains de maïs</t>
  </si>
  <si>
    <t>Sauce à salade</t>
  </si>
  <si>
    <t>Pulpe de tomates</t>
  </si>
  <si>
    <t>Purée de tomates</t>
  </si>
  <si>
    <t>Crème entière</t>
  </si>
  <si>
    <t>Persil à feuille lisse</t>
  </si>
  <si>
    <t>Sel et poivre</t>
  </si>
  <si>
    <t>Sucre</t>
  </si>
  <si>
    <t>Œuf entier</t>
  </si>
  <si>
    <t>Cannelle</t>
  </si>
  <si>
    <t>Rhum</t>
  </si>
  <si>
    <t>Raisins secs</t>
  </si>
  <si>
    <t>Noix râpées</t>
  </si>
  <si>
    <t>Farine blanche</t>
  </si>
  <si>
    <t>Levure</t>
  </si>
  <si>
    <t>Pignons</t>
  </si>
  <si>
    <t>Graines de sésame</t>
  </si>
  <si>
    <t>Graines de courge</t>
  </si>
  <si>
    <t>Graines de tournesol</t>
  </si>
  <si>
    <t>Poitrine de poulet</t>
  </si>
  <si>
    <t>Cocktail de fruits</t>
  </si>
  <si>
    <t>Huile d'arachide</t>
  </si>
  <si>
    <t>Riz</t>
  </si>
  <si>
    <t>Sauce curry</t>
  </si>
  <si>
    <t>Laitue</t>
  </si>
  <si>
    <t>Perles de mozzarella</t>
  </si>
  <si>
    <t>Burger de bœuf</t>
  </si>
  <si>
    <t>Purée de pommes de terre</t>
  </si>
  <si>
    <t>Petits pois congelés</t>
  </si>
  <si>
    <t>Oranges</t>
  </si>
  <si>
    <t>Emincé de bœuf</t>
  </si>
  <si>
    <t>Beurre à rôtir</t>
  </si>
  <si>
    <t>Oignons</t>
  </si>
  <si>
    <t>Concombres (en conserve)</t>
  </si>
  <si>
    <t>Champignons</t>
  </si>
  <si>
    <t>Vin rouge de cuisine</t>
  </si>
  <si>
    <t>Crème entière acidulée</t>
  </si>
  <si>
    <t>Fusili</t>
  </si>
  <si>
    <t>Pâte d'ail</t>
  </si>
  <si>
    <t>Poireaux</t>
  </si>
  <si>
    <t>Fromage râpé</t>
  </si>
  <si>
    <t>Noix de muscade</t>
  </si>
  <si>
    <t>Poires</t>
  </si>
  <si>
    <t>Couverture au chocolat</t>
  </si>
  <si>
    <t>Crème en poudre de vanille</t>
  </si>
  <si>
    <t>Gousse(s) de vanille</t>
  </si>
  <si>
    <t>Citron(s)</t>
  </si>
  <si>
    <t>Bâton(s) de cannelle</t>
  </si>
  <si>
    <t>Choux-raves</t>
  </si>
  <si>
    <t>Grains de maïs (en conserve)</t>
  </si>
  <si>
    <t>Crème en poudre à la vanille</t>
  </si>
  <si>
    <t>Scarole</t>
  </si>
  <si>
    <t>Laitue iceberg</t>
  </si>
  <si>
    <t>Laitue(s) iceberg</t>
  </si>
  <si>
    <t>Céleris-pommes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</si>
</sst>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[$g]"/>
    <numFmt numFmtId="165" formatCode="0.0[$dl]"/>
    <numFmt numFmtId="166" formatCode="0\ [$Stk.]"/>
    <numFmt numFmtId="167" formatCode="0.0\ [$cl]"/>
    <numFmt numFmtId="168" formatCode="0\ [$pce(s)]"/>
    <numFmt numFmtId="169" formatCode="0.0\ [$pce(s)]"/>
    <numFmt numFmtId="170" formatCode="0.0[$l]"/>
    <numFmt numFmtId="171" formatCode="_ [$CHF]\ * #,##0.00_ ;_ [$CHF]\ * \-#,##0.00_ ;_ [$CHF]\ * &quot;-&quot;??_ ;_ @_ "/>
    <numFmt numFmtId="172" formatCode="0\ [$sachet(s)]"/>
    <numFmt numFmtId="173" formatCode="0.0\ [$dl]"/>
    <numFmt numFmtId="174" formatCode="0.00\ [$cl]"/>
    <numFmt numFmtId="175" formatCode="#,##0\ [$g]"/>
    <numFmt numFmtId="176" formatCode="0.0\ [$l]"/>
    <numFmt numFmtId="177" formatCode="#,##0.0\ [$g]"/>
    <numFmt numFmtId="178" formatCode="0.00\ [$pce(s)]"/>
    <numFmt numFmtId="179" formatCode="0.00\ [$dl]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FFB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ck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ck"/>
      <top/>
      <bottom/>
    </border>
    <border>
      <left/>
      <right style="thin"/>
      <top style="thin"/>
      <bottom/>
    </border>
    <border>
      <left/>
      <right style="thin"/>
      <top/>
      <bottom style="thick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thin"/>
      <right/>
      <top/>
      <bottom style="thick"/>
    </border>
    <border>
      <left/>
      <right style="thick"/>
      <top style="thin"/>
      <bottom/>
    </border>
    <border>
      <left style="thin"/>
      <right style="thick"/>
      <top/>
      <bottom style="thin"/>
    </border>
    <border>
      <left style="medium"/>
      <right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ck"/>
      <right/>
      <top/>
      <bottom style="dotted"/>
    </border>
    <border>
      <left style="medium"/>
      <right style="thin"/>
      <top/>
      <bottom style="dotted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8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66" fontId="0" fillId="0" borderId="11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2" xfId="0" applyFont="1" applyBorder="1" applyAlignment="1">
      <alignment/>
    </xf>
    <xf numFmtId="171" fontId="0" fillId="33" borderId="31" xfId="0" applyNumberFormat="1" applyFill="1" applyBorder="1" applyAlignment="1">
      <alignment horizontal="center"/>
    </xf>
    <xf numFmtId="171" fontId="0" fillId="33" borderId="24" xfId="0" applyNumberFormat="1" applyFill="1" applyBorder="1" applyAlignment="1">
      <alignment horizontal="center"/>
    </xf>
    <xf numFmtId="0" fontId="0" fillId="0" borderId="42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29" xfId="0" applyFont="1" applyFill="1" applyBorder="1" applyAlignment="1">
      <alignment/>
    </xf>
    <xf numFmtId="164" fontId="0" fillId="0" borderId="2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5" fontId="0" fillId="0" borderId="20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71" fontId="0" fillId="33" borderId="43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33" borderId="10" xfId="0" applyFont="1" applyFill="1" applyBorder="1" applyAlignment="1">
      <alignment horizontal="left"/>
    </xf>
    <xf numFmtId="171" fontId="0" fillId="33" borderId="10" xfId="0" applyNumberFormat="1" applyFill="1" applyBorder="1" applyAlignment="1">
      <alignment horizontal="center"/>
    </xf>
    <xf numFmtId="171" fontId="0" fillId="33" borderId="31" xfId="0" applyNumberFormat="1" applyFill="1" applyBorder="1" applyAlignment="1">
      <alignment horizontal="left"/>
    </xf>
    <xf numFmtId="171" fontId="0" fillId="33" borderId="24" xfId="0" applyNumberFormat="1" applyFill="1" applyBorder="1" applyAlignment="1">
      <alignment horizontal="left"/>
    </xf>
    <xf numFmtId="0" fontId="0" fillId="0" borderId="39" xfId="0" applyBorder="1" applyAlignment="1">
      <alignment/>
    </xf>
    <xf numFmtId="175" fontId="0" fillId="0" borderId="23" xfId="0" applyNumberForma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0" fillId="0" borderId="44" xfId="0" applyBorder="1" applyAlignment="1">
      <alignment/>
    </xf>
    <xf numFmtId="0" fontId="2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175" fontId="0" fillId="0" borderId="46" xfId="0" applyNumberFormat="1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0" fontId="0" fillId="0" borderId="47" xfId="0" applyBorder="1" applyAlignment="1">
      <alignment/>
    </xf>
    <xf numFmtId="175" fontId="0" fillId="0" borderId="48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75" fontId="0" fillId="0" borderId="31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0" fillId="0" borderId="27" xfId="0" applyFont="1" applyFill="1" applyBorder="1" applyAlignment="1">
      <alignment/>
    </xf>
    <xf numFmtId="169" fontId="0" fillId="0" borderId="31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75" fontId="0" fillId="0" borderId="5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1" fontId="0" fillId="33" borderId="43" xfId="0" applyNumberFormat="1" applyFill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175" fontId="0" fillId="0" borderId="54" xfId="0" applyNumberFormat="1" applyBorder="1" applyAlignment="1">
      <alignment horizontal="center"/>
    </xf>
    <xf numFmtId="175" fontId="0" fillId="0" borderId="4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2" fillId="34" borderId="56" xfId="0" applyFont="1" applyFill="1" applyBorder="1" applyAlignment="1">
      <alignment/>
    </xf>
    <xf numFmtId="0" fontId="0" fillId="34" borderId="57" xfId="0" applyFill="1" applyBorder="1" applyAlignment="1">
      <alignment/>
    </xf>
    <xf numFmtId="0" fontId="2" fillId="34" borderId="58" xfId="0" applyFont="1" applyFill="1" applyBorder="1" applyAlignment="1">
      <alignment/>
    </xf>
    <xf numFmtId="0" fontId="0" fillId="34" borderId="59" xfId="0" applyFill="1" applyBorder="1" applyAlignment="1">
      <alignment/>
    </xf>
    <xf numFmtId="0" fontId="2" fillId="34" borderId="57" xfId="0" applyFont="1" applyFill="1" applyBorder="1" applyAlignment="1">
      <alignment/>
    </xf>
    <xf numFmtId="0" fontId="0" fillId="34" borderId="60" xfId="0" applyFill="1" applyBorder="1" applyAlignment="1">
      <alignment/>
    </xf>
    <xf numFmtId="0" fontId="2" fillId="34" borderId="61" xfId="0" applyFont="1" applyFill="1" applyBorder="1" applyAlignment="1">
      <alignment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64" xfId="0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6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66" xfId="0" applyBorder="1" applyAlignment="1">
      <alignment/>
    </xf>
    <xf numFmtId="179" fontId="0" fillId="0" borderId="1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175" fontId="0" fillId="0" borderId="24" xfId="0" applyNumberFormat="1" applyFill="1" applyBorder="1" applyAlignment="1">
      <alignment horizontal="center"/>
    </xf>
    <xf numFmtId="175" fontId="0" fillId="0" borderId="62" xfId="0" applyNumberFormat="1" applyBorder="1" applyAlignment="1">
      <alignment horizontal="center"/>
    </xf>
    <xf numFmtId="175" fontId="0" fillId="0" borderId="64" xfId="0" applyNumberFormat="1" applyBorder="1" applyAlignment="1">
      <alignment horizontal="center"/>
    </xf>
    <xf numFmtId="0" fontId="0" fillId="0" borderId="34" xfId="0" applyFont="1" applyFill="1" applyBorder="1" applyAlignment="1">
      <alignment/>
    </xf>
    <xf numFmtId="179" fontId="0" fillId="0" borderId="62" xfId="0" applyNumberFormat="1" applyFill="1" applyBorder="1" applyAlignment="1">
      <alignment horizontal="center"/>
    </xf>
    <xf numFmtId="173" fontId="0" fillId="0" borderId="64" xfId="0" applyNumberFormat="1" applyFill="1" applyBorder="1" applyAlignment="1">
      <alignment horizontal="center"/>
    </xf>
    <xf numFmtId="0" fontId="4" fillId="0" borderId="67" xfId="0" applyNumberFormat="1" applyFont="1" applyFill="1" applyBorder="1" applyAlignment="1">
      <alignment horizontal="center"/>
    </xf>
    <xf numFmtId="0" fontId="4" fillId="0" borderId="68" xfId="0" applyNumberFormat="1" applyFont="1" applyFill="1" applyBorder="1" applyAlignment="1">
      <alignment horizontal="left"/>
    </xf>
    <xf numFmtId="0" fontId="4" fillId="0" borderId="58" xfId="0" applyNumberFormat="1" applyFont="1" applyBorder="1" applyAlignment="1">
      <alignment horizontal="left"/>
    </xf>
    <xf numFmtId="171" fontId="4" fillId="33" borderId="64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left"/>
    </xf>
    <xf numFmtId="0" fontId="0" fillId="0" borderId="57" xfId="0" applyFill="1" applyBorder="1" applyAlignment="1">
      <alignment/>
    </xf>
    <xf numFmtId="171" fontId="4" fillId="0" borderId="5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5" fontId="0" fillId="0" borderId="62" xfId="0" applyNumberFormat="1" applyFill="1" applyBorder="1" applyAlignment="1">
      <alignment horizontal="center"/>
    </xf>
    <xf numFmtId="175" fontId="0" fillId="0" borderId="64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center"/>
    </xf>
    <xf numFmtId="169" fontId="0" fillId="0" borderId="20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75" fontId="0" fillId="0" borderId="62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48" xfId="0" applyNumberFormat="1" applyFill="1" applyBorder="1" applyAlignment="1">
      <alignment horizontal="center"/>
    </xf>
    <xf numFmtId="175" fontId="0" fillId="0" borderId="31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20" xfId="0" applyNumberFormat="1" applyFill="1" applyBorder="1" applyAlignment="1">
      <alignment horizontal="center"/>
    </xf>
    <xf numFmtId="175" fontId="0" fillId="0" borderId="23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31" xfId="0" applyNumberFormat="1" applyBorder="1" applyAlignment="1">
      <alignment horizontal="center"/>
    </xf>
    <xf numFmtId="179" fontId="0" fillId="0" borderId="31" xfId="0" applyNumberFormat="1" applyFill="1" applyBorder="1" applyAlignment="1">
      <alignment horizontal="center"/>
    </xf>
    <xf numFmtId="175" fontId="0" fillId="0" borderId="31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173" fontId="0" fillId="0" borderId="70" xfId="0" applyNumberFormat="1" applyFont="1" applyFill="1" applyBorder="1" applyAlignment="1">
      <alignment horizontal="center"/>
    </xf>
    <xf numFmtId="173" fontId="0" fillId="0" borderId="71" xfId="0" applyNumberFormat="1" applyFont="1" applyFill="1" applyBorder="1" applyAlignment="1">
      <alignment horizontal="center"/>
    </xf>
    <xf numFmtId="0" fontId="0" fillId="0" borderId="72" xfId="0" applyFont="1" applyFill="1" applyBorder="1" applyAlignment="1">
      <alignment/>
    </xf>
    <xf numFmtId="175" fontId="0" fillId="0" borderId="70" xfId="0" applyNumberFormat="1" applyFont="1" applyFill="1" applyBorder="1" applyAlignment="1">
      <alignment horizontal="center"/>
    </xf>
    <xf numFmtId="175" fontId="0" fillId="0" borderId="71" xfId="0" applyNumberFormat="1" applyFont="1" applyFill="1" applyBorder="1" applyAlignment="1">
      <alignment horizontal="center"/>
    </xf>
    <xf numFmtId="176" fontId="0" fillId="0" borderId="70" xfId="0" applyNumberFormat="1" applyFont="1" applyFill="1" applyBorder="1" applyAlignment="1">
      <alignment horizontal="center"/>
    </xf>
    <xf numFmtId="176" fontId="0" fillId="0" borderId="71" xfId="0" applyNumberFormat="1" applyFont="1" applyFill="1" applyBorder="1" applyAlignment="1">
      <alignment horizontal="center"/>
    </xf>
    <xf numFmtId="173" fontId="0" fillId="0" borderId="70" xfId="0" applyNumberFormat="1" applyFill="1" applyBorder="1" applyAlignment="1">
      <alignment horizontal="center"/>
    </xf>
    <xf numFmtId="173" fontId="0" fillId="0" borderId="71" xfId="0" applyNumberFormat="1" applyFill="1" applyBorder="1" applyAlignment="1">
      <alignment horizontal="center"/>
    </xf>
    <xf numFmtId="0" fontId="0" fillId="0" borderId="73" xfId="0" applyFont="1" applyBorder="1" applyAlignment="1">
      <alignment/>
    </xf>
    <xf numFmtId="177" fontId="0" fillId="0" borderId="70" xfId="0" applyNumberFormat="1" applyFill="1" applyBorder="1" applyAlignment="1">
      <alignment horizontal="center"/>
    </xf>
    <xf numFmtId="177" fontId="0" fillId="0" borderId="71" xfId="0" applyNumberFormat="1" applyFill="1" applyBorder="1" applyAlignment="1">
      <alignment horizontal="center"/>
    </xf>
    <xf numFmtId="179" fontId="0" fillId="0" borderId="70" xfId="0" applyNumberFormat="1" applyFill="1" applyBorder="1" applyAlignment="1">
      <alignment horizontal="center"/>
    </xf>
    <xf numFmtId="179" fontId="0" fillId="0" borderId="71" xfId="0" applyNumberFormat="1" applyFill="1" applyBorder="1" applyAlignment="1">
      <alignment horizontal="center"/>
    </xf>
    <xf numFmtId="175" fontId="0" fillId="0" borderId="71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7" fontId="0" fillId="0" borderId="31" xfId="0" applyNumberFormat="1" applyFill="1" applyBorder="1" applyAlignment="1">
      <alignment horizontal="center"/>
    </xf>
    <xf numFmtId="177" fontId="0" fillId="0" borderId="24" xfId="0" applyNumberFormat="1" applyFill="1" applyBorder="1" applyAlignment="1">
      <alignment horizontal="center"/>
    </xf>
    <xf numFmtId="175" fontId="0" fillId="0" borderId="7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62" xfId="0" applyNumberFormat="1" applyFill="1" applyBorder="1" applyAlignment="1">
      <alignment horizontal="center"/>
    </xf>
    <xf numFmtId="177" fontId="0" fillId="0" borderId="64" xfId="0" applyNumberFormat="1" applyFill="1" applyBorder="1" applyAlignment="1">
      <alignment horizontal="center"/>
    </xf>
    <xf numFmtId="0" fontId="0" fillId="0" borderId="74" xfId="0" applyFont="1" applyBorder="1" applyAlignment="1">
      <alignment/>
    </xf>
    <xf numFmtId="175" fontId="0" fillId="0" borderId="75" xfId="0" applyNumberFormat="1" applyBorder="1" applyAlignment="1">
      <alignment horizontal="center"/>
    </xf>
    <xf numFmtId="175" fontId="0" fillId="0" borderId="76" xfId="0" applyNumberFormat="1" applyBorder="1" applyAlignment="1">
      <alignment horizontal="center"/>
    </xf>
    <xf numFmtId="168" fontId="0" fillId="0" borderId="62" xfId="0" applyNumberFormat="1" applyBorder="1" applyAlignment="1">
      <alignment horizontal="center"/>
    </xf>
    <xf numFmtId="168" fontId="0" fillId="0" borderId="64" xfId="0" applyNumberFormat="1" applyBorder="1" applyAlignment="1">
      <alignment horizontal="center"/>
    </xf>
    <xf numFmtId="169" fontId="0" fillId="0" borderId="62" xfId="0" applyNumberFormat="1" applyBorder="1" applyAlignment="1">
      <alignment horizontal="center"/>
    </xf>
    <xf numFmtId="169" fontId="0" fillId="0" borderId="64" xfId="0" applyNumberFormat="1" applyBorder="1" applyAlignment="1">
      <alignment horizontal="center"/>
    </xf>
    <xf numFmtId="0" fontId="0" fillId="0" borderId="34" xfId="0" applyBorder="1" applyAlignment="1">
      <alignment/>
    </xf>
    <xf numFmtId="173" fontId="0" fillId="0" borderId="62" xfId="0" applyNumberFormat="1" applyFill="1" applyBorder="1" applyAlignment="1">
      <alignment horizontal="center"/>
    </xf>
    <xf numFmtId="177" fontId="0" fillId="0" borderId="62" xfId="0" applyNumberFormat="1" applyBorder="1" applyAlignment="1">
      <alignment horizontal="center"/>
    </xf>
    <xf numFmtId="177" fontId="0" fillId="0" borderId="64" xfId="0" applyNumberFormat="1" applyBorder="1" applyAlignment="1">
      <alignment horizontal="center"/>
    </xf>
    <xf numFmtId="175" fontId="0" fillId="0" borderId="64" xfId="0" applyNumberFormat="1" applyFont="1" applyFill="1" applyBorder="1" applyAlignment="1">
      <alignment horizontal="center"/>
    </xf>
    <xf numFmtId="164" fontId="0" fillId="0" borderId="34" xfId="0" applyNumberFormat="1" applyFont="1" applyBorder="1" applyAlignment="1">
      <alignment horizontal="left"/>
    </xf>
    <xf numFmtId="177" fontId="0" fillId="0" borderId="62" xfId="0" applyNumberFormat="1" applyFont="1" applyFill="1" applyBorder="1" applyAlignment="1">
      <alignment horizontal="center"/>
    </xf>
    <xf numFmtId="167" fontId="0" fillId="0" borderId="62" xfId="0" applyNumberFormat="1" applyFont="1" applyFill="1" applyBorder="1" applyAlignment="1">
      <alignment horizontal="center"/>
    </xf>
    <xf numFmtId="167" fontId="0" fillId="0" borderId="64" xfId="0" applyNumberFormat="1" applyFont="1" applyFill="1" applyBorder="1" applyAlignment="1">
      <alignment horizontal="center"/>
    </xf>
    <xf numFmtId="176" fontId="0" fillId="0" borderId="62" xfId="0" applyNumberFormat="1" applyBorder="1" applyAlignment="1">
      <alignment horizontal="center"/>
    </xf>
    <xf numFmtId="176" fontId="0" fillId="0" borderId="64" xfId="0" applyNumberFormat="1" applyBorder="1" applyAlignment="1">
      <alignment horizontal="center"/>
    </xf>
    <xf numFmtId="169" fontId="0" fillId="0" borderId="62" xfId="0" applyNumberFormat="1" applyFont="1" applyFill="1" applyBorder="1" applyAlignment="1">
      <alignment horizontal="center"/>
    </xf>
    <xf numFmtId="167" fontId="0" fillId="0" borderId="64" xfId="0" applyNumberFormat="1" applyBorder="1" applyAlignment="1">
      <alignment horizontal="center"/>
    </xf>
    <xf numFmtId="176" fontId="0" fillId="0" borderId="62" xfId="0" applyNumberFormat="1" applyFont="1" applyFill="1" applyBorder="1" applyAlignment="1">
      <alignment horizontal="center"/>
    </xf>
    <xf numFmtId="176" fontId="0" fillId="0" borderId="64" xfId="0" applyNumberFormat="1" applyFont="1" applyFill="1" applyBorder="1" applyAlignment="1">
      <alignment horizontal="center"/>
    </xf>
    <xf numFmtId="172" fontId="0" fillId="0" borderId="62" xfId="0" applyNumberFormat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35" xfId="0" applyFont="1" applyBorder="1" applyAlignment="1">
      <alignment/>
    </xf>
    <xf numFmtId="173" fontId="0" fillId="0" borderId="37" xfId="0" applyNumberFormat="1" applyFill="1" applyBorder="1" applyAlignment="1">
      <alignment horizontal="center"/>
    </xf>
    <xf numFmtId="0" fontId="2" fillId="34" borderId="77" xfId="0" applyFont="1" applyFill="1" applyBorder="1" applyAlignment="1">
      <alignment/>
    </xf>
    <xf numFmtId="0" fontId="2" fillId="34" borderId="78" xfId="0" applyFont="1" applyFill="1" applyBorder="1" applyAlignment="1">
      <alignment horizontal="center"/>
    </xf>
    <xf numFmtId="0" fontId="2" fillId="34" borderId="79" xfId="0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 wrapText="1"/>
    </xf>
    <xf numFmtId="171" fontId="4" fillId="33" borderId="81" xfId="0" applyNumberFormat="1" applyFont="1" applyFill="1" applyBorder="1" applyAlignment="1">
      <alignment horizontal="center" vertical="center"/>
    </xf>
    <xf numFmtId="173" fontId="0" fillId="0" borderId="36" xfId="0" applyNumberFormat="1" applyFill="1" applyBorder="1" applyAlignment="1">
      <alignment horizontal="center"/>
    </xf>
    <xf numFmtId="0" fontId="4" fillId="13" borderId="82" xfId="0" applyFont="1" applyFill="1" applyBorder="1" applyAlignment="1" applyProtection="1">
      <alignment horizontal="center"/>
      <protection locked="0"/>
    </xf>
    <xf numFmtId="0" fontId="4" fillId="13" borderId="81" xfId="0" applyFont="1" applyFill="1" applyBorder="1" applyAlignment="1" applyProtection="1">
      <alignment horizontal="center" vertical="center"/>
      <protection locked="0"/>
    </xf>
    <xf numFmtId="169" fontId="0" fillId="0" borderId="23" xfId="0" applyNumberFormat="1" applyFont="1" applyFill="1" applyBorder="1" applyAlignment="1">
      <alignment horizontal="center"/>
    </xf>
    <xf numFmtId="169" fontId="0" fillId="0" borderId="64" xfId="0" applyNumberFormat="1" applyFont="1" applyFill="1" applyBorder="1" applyAlignment="1">
      <alignment horizontal="center"/>
    </xf>
    <xf numFmtId="178" fontId="0" fillId="0" borderId="64" xfId="0" applyNumberFormat="1" applyBorder="1" applyAlignment="1">
      <alignment horizontal="center"/>
    </xf>
    <xf numFmtId="174" fontId="0" fillId="0" borderId="62" xfId="0" applyNumberFormat="1" applyBorder="1" applyAlignment="1">
      <alignment horizontal="center"/>
    </xf>
    <xf numFmtId="0" fontId="0" fillId="0" borderId="35" xfId="0" applyBorder="1" applyAlignment="1">
      <alignment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/>
    </xf>
    <xf numFmtId="0" fontId="2" fillId="35" borderId="86" xfId="0" applyFont="1" applyFill="1" applyBorder="1" applyAlignment="1">
      <alignment horizontal="center"/>
    </xf>
    <xf numFmtId="0" fontId="2" fillId="35" borderId="87" xfId="0" applyFont="1" applyFill="1" applyBorder="1" applyAlignment="1">
      <alignment horizontal="center"/>
    </xf>
    <xf numFmtId="0" fontId="0" fillId="35" borderId="85" xfId="0" applyFill="1" applyBorder="1" applyAlignment="1">
      <alignment/>
    </xf>
    <xf numFmtId="0" fontId="2" fillId="35" borderId="8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0" customWidth="1"/>
    <col min="2" max="2" width="28.28125" style="0" customWidth="1"/>
    <col min="3" max="3" width="29.00390625" style="0" customWidth="1"/>
    <col min="4" max="4" width="3.7109375" style="34" customWidth="1"/>
    <col min="5" max="5" width="30.00390625" style="0" customWidth="1"/>
    <col min="6" max="6" width="28.28125" style="0" customWidth="1"/>
    <col min="7" max="7" width="29.00390625" style="0" customWidth="1"/>
    <col min="8" max="8" width="16.7109375" style="34" customWidth="1"/>
    <col min="9" max="9" width="14.57421875" style="34" customWidth="1"/>
    <col min="10" max="10" width="15.7109375" style="34" customWidth="1"/>
    <col min="11" max="11" width="16.140625" style="0" customWidth="1"/>
    <col min="12" max="12" width="13.57421875" style="0" customWidth="1"/>
    <col min="13" max="13" width="13.7109375" style="0" customWidth="1"/>
  </cols>
  <sheetData>
    <row r="1" spans="1:16" s="192" customFormat="1" ht="19.5" customHeight="1" thickBot="1">
      <c r="A1" s="190"/>
      <c r="B1" s="190"/>
      <c r="C1" s="190"/>
      <c r="D1" s="191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</row>
    <row r="2" spans="1:10" s="26" customFormat="1" ht="15.75">
      <c r="A2" s="157" t="s">
        <v>1</v>
      </c>
      <c r="B2" s="156"/>
      <c r="C2" s="256">
        <v>10</v>
      </c>
      <c r="D2" s="28"/>
      <c r="E2" s="213"/>
      <c r="F2" s="214"/>
      <c r="G2" s="214"/>
      <c r="H2" s="28"/>
      <c r="I2" s="28"/>
      <c r="J2" s="35"/>
    </row>
    <row r="3" spans="1:10" ht="15.75">
      <c r="A3" s="158" t="s">
        <v>44</v>
      </c>
      <c r="B3" s="64"/>
      <c r="C3" s="159">
        <f>C2*C4</f>
        <v>436.0000000000001</v>
      </c>
      <c r="D3" s="164"/>
      <c r="E3" s="213"/>
      <c r="F3" s="214"/>
      <c r="G3" s="214"/>
      <c r="H3" s="27"/>
      <c r="I3" s="27"/>
      <c r="J3" s="27"/>
    </row>
    <row r="4" spans="1:10" ht="15.75">
      <c r="A4" s="158" t="s">
        <v>47</v>
      </c>
      <c r="B4" s="64"/>
      <c r="C4" s="159">
        <f>'Achats quotidiens'!H2</f>
        <v>43.60000000000001</v>
      </c>
      <c r="D4" s="164"/>
      <c r="E4" s="215"/>
      <c r="F4" s="1"/>
      <c r="G4" s="214"/>
      <c r="H4" s="80"/>
      <c r="I4" s="80"/>
      <c r="J4" s="80"/>
    </row>
    <row r="5" spans="1:10" ht="6" customHeight="1">
      <c r="A5" s="160"/>
      <c r="B5" s="161"/>
      <c r="C5" s="162"/>
      <c r="D5" s="164"/>
      <c r="E5" s="213"/>
      <c r="F5" s="216"/>
      <c r="G5" s="217"/>
      <c r="H5" s="80"/>
      <c r="I5" s="80"/>
      <c r="J5" s="80"/>
    </row>
    <row r="6" spans="1:10" ht="16.5" customHeight="1" thickBot="1">
      <c r="A6" s="61" t="s">
        <v>46</v>
      </c>
      <c r="B6" s="62"/>
      <c r="C6" s="63"/>
      <c r="D6" s="164"/>
      <c r="E6" s="36"/>
      <c r="F6" s="1"/>
      <c r="G6" s="28"/>
      <c r="H6" s="27"/>
      <c r="I6" s="27"/>
      <c r="J6" s="27"/>
    </row>
    <row r="7" spans="1:13" ht="13.5" thickBot="1">
      <c r="A7" s="2"/>
      <c r="B7" s="2"/>
      <c r="C7" s="27"/>
      <c r="D7" s="164"/>
      <c r="E7" s="163"/>
      <c r="F7" s="163"/>
      <c r="G7" s="164"/>
      <c r="H7" s="27"/>
      <c r="I7" s="27"/>
      <c r="J7" s="27"/>
      <c r="K7" s="265"/>
      <c r="L7" s="265"/>
      <c r="M7" s="266"/>
    </row>
    <row r="8" spans="1:13" ht="13.5" thickBot="1">
      <c r="A8" s="250" t="s">
        <v>5</v>
      </c>
      <c r="B8" s="251" t="s">
        <v>2</v>
      </c>
      <c r="C8" s="252" t="s">
        <v>3</v>
      </c>
      <c r="D8" s="32"/>
      <c r="E8" s="250" t="s">
        <v>5</v>
      </c>
      <c r="F8" s="251" t="s">
        <v>2</v>
      </c>
      <c r="G8" s="252" t="s">
        <v>3</v>
      </c>
      <c r="H8" s="32"/>
      <c r="I8" s="2"/>
      <c r="J8" s="2"/>
      <c r="K8" s="29"/>
      <c r="L8" s="2"/>
      <c r="M8" s="2"/>
    </row>
    <row r="9" spans="1:13" ht="13.5" thickTop="1">
      <c r="A9" s="224" t="s">
        <v>21</v>
      </c>
      <c r="B9" s="225">
        <v>432</v>
      </c>
      <c r="C9" s="226">
        <f>B9*$C$2</f>
        <v>4320</v>
      </c>
      <c r="D9" s="164"/>
      <c r="E9" s="60" t="s">
        <v>39</v>
      </c>
      <c r="F9" s="172">
        <v>15</v>
      </c>
      <c r="G9" s="173">
        <f aca="true" t="shared" si="0" ref="G9:G45">F9*$C$2</f>
        <v>150</v>
      </c>
      <c r="H9" s="27"/>
      <c r="I9" s="24"/>
      <c r="J9" s="24"/>
      <c r="K9" s="1"/>
      <c r="L9" s="3"/>
      <c r="M9" s="18"/>
    </row>
    <row r="10" spans="1:13" ht="12.75">
      <c r="A10" s="60" t="s">
        <v>51</v>
      </c>
      <c r="B10" s="227">
        <v>4</v>
      </c>
      <c r="C10" s="228">
        <f aca="true" t="shared" si="1" ref="C10:C22">B10*$C$2</f>
        <v>40</v>
      </c>
      <c r="D10" s="164"/>
      <c r="E10" s="231" t="s">
        <v>17</v>
      </c>
      <c r="F10" s="240">
        <v>2.3</v>
      </c>
      <c r="G10" s="241">
        <f t="shared" si="0"/>
        <v>23</v>
      </c>
      <c r="H10" s="80"/>
      <c r="I10" s="24"/>
      <c r="J10" s="24"/>
      <c r="K10" s="1"/>
      <c r="L10" s="3"/>
      <c r="M10" s="3"/>
    </row>
    <row r="11" spans="1:13" ht="12.75">
      <c r="A11" s="60" t="s">
        <v>100</v>
      </c>
      <c r="B11" s="229">
        <v>0.1</v>
      </c>
      <c r="C11" s="230">
        <f t="shared" si="1"/>
        <v>1</v>
      </c>
      <c r="D11" s="164"/>
      <c r="E11" s="60" t="s">
        <v>77</v>
      </c>
      <c r="F11" s="182">
        <v>50</v>
      </c>
      <c r="G11" s="173">
        <f t="shared" si="0"/>
        <v>500</v>
      </c>
      <c r="H11" s="80"/>
      <c r="I11" s="24"/>
      <c r="J11" s="24"/>
      <c r="K11" s="1"/>
      <c r="L11" s="3"/>
      <c r="M11" s="3"/>
    </row>
    <row r="12" spans="1:13" ht="12.75">
      <c r="A12" s="231" t="s">
        <v>15</v>
      </c>
      <c r="B12" s="151">
        <v>89</v>
      </c>
      <c r="C12" s="152">
        <f t="shared" si="1"/>
        <v>890</v>
      </c>
      <c r="D12" s="164"/>
      <c r="E12" s="153" t="s">
        <v>106</v>
      </c>
      <c r="F12" s="242">
        <v>0.32</v>
      </c>
      <c r="G12" s="259">
        <f t="shared" si="0"/>
        <v>3.2</v>
      </c>
      <c r="H12" s="80"/>
      <c r="I12" s="24"/>
      <c r="J12" s="24"/>
      <c r="K12" s="1"/>
      <c r="L12" s="3"/>
      <c r="M12" s="3"/>
    </row>
    <row r="13" spans="1:13" ht="12.75">
      <c r="A13" s="60" t="s">
        <v>84</v>
      </c>
      <c r="B13" s="172">
        <v>14</v>
      </c>
      <c r="C13" s="173">
        <f t="shared" si="1"/>
        <v>140</v>
      </c>
      <c r="D13" s="164"/>
      <c r="E13" s="60" t="s">
        <v>67</v>
      </c>
      <c r="F13" s="233">
        <v>0.9</v>
      </c>
      <c r="G13" s="152">
        <f t="shared" si="0"/>
        <v>9</v>
      </c>
      <c r="H13" s="80"/>
      <c r="I13" s="24"/>
      <c r="J13" s="24"/>
      <c r="K13" s="1"/>
      <c r="L13" s="3"/>
      <c r="M13" s="3"/>
    </row>
    <row r="14" spans="1:13" ht="12.75">
      <c r="A14" s="60" t="s">
        <v>0</v>
      </c>
      <c r="B14" s="232">
        <v>0.6</v>
      </c>
      <c r="C14" s="155">
        <f t="shared" si="1"/>
        <v>6</v>
      </c>
      <c r="D14" s="32"/>
      <c r="E14" s="60" t="s">
        <v>27</v>
      </c>
      <c r="F14" s="151">
        <v>40</v>
      </c>
      <c r="G14" s="152">
        <f t="shared" si="0"/>
        <v>400</v>
      </c>
      <c r="H14" s="32"/>
      <c r="I14" s="27"/>
      <c r="J14" s="27"/>
      <c r="K14" s="29"/>
      <c r="L14" s="1"/>
      <c r="M14" s="1"/>
    </row>
    <row r="15" spans="1:13" ht="12.75">
      <c r="A15" s="60" t="s">
        <v>79</v>
      </c>
      <c r="B15" s="172">
        <v>140</v>
      </c>
      <c r="C15" s="173">
        <f t="shared" si="1"/>
        <v>1400</v>
      </c>
      <c r="D15" s="33"/>
      <c r="E15" s="60" t="s">
        <v>28</v>
      </c>
      <c r="F15" s="151">
        <v>20</v>
      </c>
      <c r="G15" s="152">
        <f t="shared" si="0"/>
        <v>200</v>
      </c>
      <c r="H15" s="33"/>
      <c r="I15" s="24"/>
      <c r="J15" s="24"/>
      <c r="K15" s="30"/>
      <c r="L15" s="3"/>
      <c r="M15" s="3"/>
    </row>
    <row r="16" spans="1:13" ht="12.75">
      <c r="A16" s="60" t="s">
        <v>33</v>
      </c>
      <c r="B16" s="151">
        <v>40</v>
      </c>
      <c r="C16" s="152">
        <f t="shared" si="1"/>
        <v>400</v>
      </c>
      <c r="D16" s="33"/>
      <c r="E16" s="60" t="s">
        <v>94</v>
      </c>
      <c r="F16" s="222">
        <v>0.1</v>
      </c>
      <c r="G16" s="223">
        <f t="shared" si="0"/>
        <v>1</v>
      </c>
      <c r="H16" s="33"/>
      <c r="I16" s="24"/>
      <c r="J16" s="24"/>
      <c r="K16" s="30"/>
      <c r="L16" s="3"/>
      <c r="M16" s="3"/>
    </row>
    <row r="17" spans="1:13" ht="12.75">
      <c r="A17" s="60" t="s">
        <v>62</v>
      </c>
      <c r="B17" s="233">
        <v>0.2</v>
      </c>
      <c r="C17" s="234">
        <f t="shared" si="1"/>
        <v>2</v>
      </c>
      <c r="D17" s="33"/>
      <c r="E17" s="60" t="s">
        <v>65</v>
      </c>
      <c r="F17" s="233">
        <v>8.5</v>
      </c>
      <c r="G17" s="152">
        <f t="shared" si="0"/>
        <v>85</v>
      </c>
      <c r="H17" s="33"/>
      <c r="I17" s="24"/>
      <c r="J17" s="24"/>
      <c r="K17" s="30"/>
      <c r="L17" s="3"/>
      <c r="M17" s="3"/>
    </row>
    <row r="18" spans="1:13" ht="12.75">
      <c r="A18" s="60" t="s">
        <v>22</v>
      </c>
      <c r="B18" s="151">
        <v>420</v>
      </c>
      <c r="C18" s="152">
        <f t="shared" si="1"/>
        <v>4200</v>
      </c>
      <c r="D18" s="33"/>
      <c r="E18" s="60" t="s">
        <v>61</v>
      </c>
      <c r="F18" s="233">
        <v>6.5</v>
      </c>
      <c r="G18" s="152">
        <f t="shared" si="0"/>
        <v>65</v>
      </c>
      <c r="H18" s="33"/>
      <c r="I18" s="24"/>
      <c r="J18" s="24"/>
      <c r="K18" s="30"/>
      <c r="L18" s="3"/>
      <c r="M18" s="3"/>
    </row>
    <row r="19" spans="1:13" ht="12.75">
      <c r="A19" s="60" t="s">
        <v>107</v>
      </c>
      <c r="B19" s="172">
        <v>200</v>
      </c>
      <c r="C19" s="173">
        <f t="shared" si="1"/>
        <v>2000</v>
      </c>
      <c r="D19" s="33"/>
      <c r="E19" s="60" t="s">
        <v>52</v>
      </c>
      <c r="F19" s="227">
        <v>2</v>
      </c>
      <c r="G19" s="228">
        <f t="shared" si="0"/>
        <v>20</v>
      </c>
      <c r="H19" s="33"/>
      <c r="I19" s="24"/>
      <c r="J19" s="24"/>
      <c r="K19" s="30"/>
      <c r="L19" s="3"/>
      <c r="M19" s="3"/>
    </row>
    <row r="20" spans="1:13" ht="12.75">
      <c r="A20" s="231" t="s">
        <v>50</v>
      </c>
      <c r="B20" s="151">
        <v>80</v>
      </c>
      <c r="C20" s="152">
        <f t="shared" si="1"/>
        <v>800</v>
      </c>
      <c r="D20" s="33"/>
      <c r="E20" s="60" t="s">
        <v>85</v>
      </c>
      <c r="F20" s="172">
        <v>13</v>
      </c>
      <c r="G20" s="173">
        <f t="shared" si="0"/>
        <v>130</v>
      </c>
      <c r="H20" s="33"/>
      <c r="I20" s="24"/>
      <c r="J20" s="24"/>
      <c r="K20" s="30"/>
      <c r="L20" s="3"/>
      <c r="M20" s="3"/>
    </row>
    <row r="21" spans="1:13" ht="12.75">
      <c r="A21" s="60" t="s">
        <v>87</v>
      </c>
      <c r="B21" s="172">
        <v>13</v>
      </c>
      <c r="C21" s="173">
        <f t="shared" si="1"/>
        <v>130</v>
      </c>
      <c r="D21" s="33"/>
      <c r="E21" s="60" t="s">
        <v>82</v>
      </c>
      <c r="F21" s="172">
        <v>40</v>
      </c>
      <c r="G21" s="173">
        <f t="shared" si="0"/>
        <v>400</v>
      </c>
      <c r="H21" s="33"/>
      <c r="I21" s="24"/>
      <c r="J21" s="24"/>
      <c r="K21" s="30"/>
      <c r="L21" s="3"/>
      <c r="M21" s="3"/>
    </row>
    <row r="22" spans="1:13" ht="12.75">
      <c r="A22" s="60" t="s">
        <v>31</v>
      </c>
      <c r="B22" s="151">
        <v>30</v>
      </c>
      <c r="C22" s="152">
        <f t="shared" si="1"/>
        <v>300</v>
      </c>
      <c r="D22" s="33"/>
      <c r="E22" s="231" t="s">
        <v>14</v>
      </c>
      <c r="F22" s="151">
        <v>800</v>
      </c>
      <c r="G22" s="152">
        <f t="shared" si="0"/>
        <v>8000</v>
      </c>
      <c r="H22" s="33"/>
      <c r="I22" s="24"/>
      <c r="J22" s="24"/>
      <c r="K22" s="30"/>
      <c r="L22" s="3"/>
      <c r="M22" s="3"/>
    </row>
    <row r="23" spans="1:13" ht="12.75">
      <c r="A23" s="60" t="s">
        <v>26</v>
      </c>
      <c r="B23" s="151">
        <v>60</v>
      </c>
      <c r="C23" s="152">
        <f aca="true" t="shared" si="2" ref="C23:C49">B23*$C$2</f>
        <v>600</v>
      </c>
      <c r="D23" s="33"/>
      <c r="E23" s="60" t="s">
        <v>40</v>
      </c>
      <c r="F23" s="172">
        <v>1</v>
      </c>
      <c r="G23" s="173">
        <f t="shared" si="0"/>
        <v>10</v>
      </c>
      <c r="H23" s="33"/>
      <c r="I23" s="24"/>
      <c r="J23" s="24"/>
      <c r="K23" s="30"/>
      <c r="L23" s="3"/>
      <c r="M23" s="3"/>
    </row>
    <row r="24" spans="1:13" ht="12.75">
      <c r="A24" s="60" t="s">
        <v>101</v>
      </c>
      <c r="B24" s="172">
        <v>40</v>
      </c>
      <c r="C24" s="173">
        <f t="shared" si="2"/>
        <v>400</v>
      </c>
      <c r="D24" s="33"/>
      <c r="E24" s="153" t="s">
        <v>37</v>
      </c>
      <c r="F24" s="182">
        <v>15</v>
      </c>
      <c r="G24" s="235">
        <f t="shared" si="0"/>
        <v>150</v>
      </c>
      <c r="H24" s="33"/>
      <c r="I24" s="24"/>
      <c r="J24" s="24"/>
      <c r="K24" s="30"/>
      <c r="L24" s="3"/>
      <c r="M24" s="3"/>
    </row>
    <row r="25" spans="1:13" ht="12.75">
      <c r="A25" s="60" t="s">
        <v>99</v>
      </c>
      <c r="B25" s="229">
        <v>0.1</v>
      </c>
      <c r="C25" s="230">
        <f t="shared" si="2"/>
        <v>1</v>
      </c>
      <c r="D25" s="33"/>
      <c r="E25" s="60" t="s">
        <v>91</v>
      </c>
      <c r="F25" s="222">
        <v>0.1</v>
      </c>
      <c r="G25" s="223">
        <f t="shared" si="0"/>
        <v>1</v>
      </c>
      <c r="H25" s="33"/>
      <c r="I25" s="24"/>
      <c r="J25" s="24"/>
      <c r="K25" s="30"/>
      <c r="L25" s="3"/>
      <c r="M25" s="3"/>
    </row>
    <row r="26" spans="1:13" ht="12.75">
      <c r="A26" s="153" t="s">
        <v>73</v>
      </c>
      <c r="B26" s="182">
        <v>80</v>
      </c>
      <c r="C26" s="235">
        <f t="shared" si="2"/>
        <v>800</v>
      </c>
      <c r="D26" s="33"/>
      <c r="E26" s="153" t="s">
        <v>36</v>
      </c>
      <c r="F26" s="182">
        <v>130</v>
      </c>
      <c r="G26" s="235">
        <f t="shared" si="0"/>
        <v>1300</v>
      </c>
      <c r="H26" s="33"/>
      <c r="I26" s="24"/>
      <c r="J26" s="24"/>
      <c r="K26" s="30"/>
      <c r="L26" s="3"/>
      <c r="M26" s="3"/>
    </row>
    <row r="27" spans="1:13" ht="12.75">
      <c r="A27" s="60" t="s">
        <v>86</v>
      </c>
      <c r="B27" s="151">
        <v>57</v>
      </c>
      <c r="C27" s="152">
        <f t="shared" si="2"/>
        <v>570</v>
      </c>
      <c r="D27" s="33"/>
      <c r="E27" s="60" t="s">
        <v>78</v>
      </c>
      <c r="F27" s="172">
        <v>20</v>
      </c>
      <c r="G27" s="173">
        <f t="shared" si="0"/>
        <v>200</v>
      </c>
      <c r="H27" s="33"/>
      <c r="I27" s="24"/>
      <c r="J27" s="24"/>
      <c r="K27" s="30"/>
      <c r="L27" s="3"/>
      <c r="M27" s="3"/>
    </row>
    <row r="28" spans="1:13" ht="12.75">
      <c r="A28" s="231" t="s">
        <v>6</v>
      </c>
      <c r="B28" s="151">
        <v>120</v>
      </c>
      <c r="C28" s="152">
        <f t="shared" si="2"/>
        <v>1200</v>
      </c>
      <c r="D28" s="33"/>
      <c r="E28" s="153" t="s">
        <v>58</v>
      </c>
      <c r="F28" s="182">
        <v>8</v>
      </c>
      <c r="G28" s="235">
        <f t="shared" si="0"/>
        <v>80</v>
      </c>
      <c r="H28" s="33"/>
      <c r="I28" s="24"/>
      <c r="J28" s="24"/>
      <c r="K28" s="30"/>
      <c r="L28" s="3"/>
      <c r="M28" s="3"/>
    </row>
    <row r="29" spans="1:13" ht="12.75">
      <c r="A29" s="60" t="s">
        <v>96</v>
      </c>
      <c r="B29" s="233">
        <v>6.5</v>
      </c>
      <c r="C29" s="152">
        <f t="shared" si="2"/>
        <v>65</v>
      </c>
      <c r="D29" s="33"/>
      <c r="E29" s="153" t="s">
        <v>81</v>
      </c>
      <c r="F29" s="172">
        <v>30</v>
      </c>
      <c r="G29" s="173">
        <f t="shared" si="0"/>
        <v>300</v>
      </c>
      <c r="H29" s="33"/>
      <c r="I29" s="24"/>
      <c r="J29" s="24"/>
      <c r="K29" s="30"/>
      <c r="L29" s="3"/>
      <c r="M29" s="3"/>
    </row>
    <row r="30" spans="1:13" ht="12.75">
      <c r="A30" s="60" t="s">
        <v>103</v>
      </c>
      <c r="B30" s="151">
        <v>4</v>
      </c>
      <c r="C30" s="152">
        <f t="shared" si="2"/>
        <v>40</v>
      </c>
      <c r="D30" s="33"/>
      <c r="E30" s="153" t="s">
        <v>68</v>
      </c>
      <c r="F30" s="182">
        <v>2</v>
      </c>
      <c r="G30" s="235">
        <f t="shared" si="0"/>
        <v>20</v>
      </c>
      <c r="H30" s="33"/>
      <c r="I30" s="24"/>
      <c r="J30" s="24"/>
      <c r="K30" s="30"/>
      <c r="L30" s="3"/>
      <c r="M30" s="3"/>
    </row>
    <row r="31" spans="1:13" ht="12.75">
      <c r="A31" s="60" t="s">
        <v>57</v>
      </c>
      <c r="B31" s="154">
        <v>0.73</v>
      </c>
      <c r="C31" s="155">
        <f t="shared" si="2"/>
        <v>7.3</v>
      </c>
      <c r="D31" s="33"/>
      <c r="E31" s="60" t="s">
        <v>92</v>
      </c>
      <c r="F31" s="172">
        <v>20</v>
      </c>
      <c r="G31" s="173">
        <f t="shared" si="0"/>
        <v>200</v>
      </c>
      <c r="H31" s="33"/>
      <c r="I31" s="24"/>
      <c r="J31" s="24"/>
      <c r="K31" s="30"/>
      <c r="L31" s="3"/>
      <c r="M31" s="3"/>
    </row>
    <row r="32" spans="1:13" ht="12.75">
      <c r="A32" s="60" t="s">
        <v>89</v>
      </c>
      <c r="B32" s="154">
        <v>0.15</v>
      </c>
      <c r="C32" s="155">
        <f t="shared" si="2"/>
        <v>1.5</v>
      </c>
      <c r="D32" s="33"/>
      <c r="E32" s="60" t="s">
        <v>95</v>
      </c>
      <c r="F32" s="172">
        <v>120</v>
      </c>
      <c r="G32" s="173">
        <f t="shared" si="0"/>
        <v>1200</v>
      </c>
      <c r="H32" s="33"/>
      <c r="I32" s="24"/>
      <c r="J32" s="24"/>
      <c r="K32" s="30"/>
      <c r="L32" s="3"/>
      <c r="M32" s="3"/>
    </row>
    <row r="33" spans="1:13" ht="12.75">
      <c r="A33" s="236" t="s">
        <v>83</v>
      </c>
      <c r="B33" s="172">
        <v>160</v>
      </c>
      <c r="C33" s="173">
        <f t="shared" si="2"/>
        <v>1600</v>
      </c>
      <c r="D33" s="33"/>
      <c r="E33" s="153" t="s">
        <v>72</v>
      </c>
      <c r="F33" s="182">
        <v>130</v>
      </c>
      <c r="G33" s="235">
        <f t="shared" si="0"/>
        <v>1300</v>
      </c>
      <c r="H33" s="33"/>
      <c r="I33" s="24"/>
      <c r="J33" s="24"/>
      <c r="K33" s="30"/>
      <c r="L33" s="3"/>
      <c r="M33" s="3"/>
    </row>
    <row r="34" spans="1:13" ht="12.75">
      <c r="A34" s="60" t="s">
        <v>66</v>
      </c>
      <c r="B34" s="151">
        <v>28</v>
      </c>
      <c r="C34" s="152">
        <f t="shared" si="2"/>
        <v>280</v>
      </c>
      <c r="D34" s="33"/>
      <c r="E34" s="60" t="s">
        <v>20</v>
      </c>
      <c r="F34" s="151">
        <v>915</v>
      </c>
      <c r="G34" s="152">
        <f t="shared" si="0"/>
        <v>9150</v>
      </c>
      <c r="H34" s="33"/>
      <c r="I34" s="24"/>
      <c r="J34" s="24"/>
      <c r="K34" s="30"/>
      <c r="L34" s="3"/>
      <c r="M34" s="3"/>
    </row>
    <row r="35" spans="1:13" ht="12.75">
      <c r="A35" s="60" t="s">
        <v>16</v>
      </c>
      <c r="B35" s="151">
        <v>40</v>
      </c>
      <c r="C35" s="152">
        <f t="shared" si="2"/>
        <v>400</v>
      </c>
      <c r="D35" s="33"/>
      <c r="E35" s="231" t="s">
        <v>24</v>
      </c>
      <c r="F35" s="151">
        <v>40</v>
      </c>
      <c r="G35" s="152">
        <f t="shared" si="0"/>
        <v>400</v>
      </c>
      <c r="H35" s="33"/>
      <c r="I35" s="24"/>
      <c r="J35" s="24"/>
      <c r="K35" s="30"/>
      <c r="L35" s="3"/>
      <c r="M35" s="3"/>
    </row>
    <row r="36" spans="1:13" ht="12.75">
      <c r="A36" s="60" t="s">
        <v>48</v>
      </c>
      <c r="B36" s="151">
        <v>20</v>
      </c>
      <c r="C36" s="152">
        <f t="shared" si="2"/>
        <v>200</v>
      </c>
      <c r="D36" s="33"/>
      <c r="E36" s="153" t="s">
        <v>55</v>
      </c>
      <c r="F36" s="182">
        <v>80</v>
      </c>
      <c r="G36" s="235">
        <f t="shared" si="0"/>
        <v>800</v>
      </c>
      <c r="H36" s="33"/>
      <c r="I36" s="31"/>
      <c r="J36" s="31"/>
      <c r="K36" s="30"/>
      <c r="L36" s="3"/>
      <c r="M36" s="3"/>
    </row>
    <row r="37" spans="1:13" ht="12.75">
      <c r="A37" s="60" t="s">
        <v>93</v>
      </c>
      <c r="B37" s="172">
        <v>6</v>
      </c>
      <c r="C37" s="173">
        <f t="shared" si="2"/>
        <v>60</v>
      </c>
      <c r="D37" s="164"/>
      <c r="E37" s="60" t="s">
        <v>80</v>
      </c>
      <c r="F37" s="172">
        <v>45</v>
      </c>
      <c r="G37" s="173">
        <f t="shared" si="0"/>
        <v>450</v>
      </c>
      <c r="H37" s="27"/>
      <c r="I37" s="24"/>
      <c r="J37" s="24"/>
      <c r="K37" s="1"/>
      <c r="L37" s="3"/>
      <c r="M37" s="3"/>
    </row>
    <row r="38" spans="1:13" ht="12.75">
      <c r="A38" s="60" t="s">
        <v>90</v>
      </c>
      <c r="B38" s="172">
        <v>80</v>
      </c>
      <c r="C38" s="173">
        <f t="shared" si="2"/>
        <v>800</v>
      </c>
      <c r="D38" s="32"/>
      <c r="E38" s="153" t="s">
        <v>56</v>
      </c>
      <c r="F38" s="182">
        <v>20</v>
      </c>
      <c r="G38" s="235">
        <f t="shared" si="0"/>
        <v>200</v>
      </c>
      <c r="H38" s="32"/>
      <c r="I38" s="27"/>
      <c r="J38" s="27"/>
      <c r="K38" s="30"/>
      <c r="L38" s="3"/>
      <c r="M38" s="3"/>
    </row>
    <row r="39" spans="1:13" ht="12.75">
      <c r="A39" s="60" t="s">
        <v>30</v>
      </c>
      <c r="B39" s="151">
        <v>40</v>
      </c>
      <c r="C39" s="152">
        <f t="shared" si="2"/>
        <v>400</v>
      </c>
      <c r="D39" s="164"/>
      <c r="E39" s="60" t="s">
        <v>64</v>
      </c>
      <c r="F39" s="233">
        <v>6.5</v>
      </c>
      <c r="G39" s="152">
        <f t="shared" si="0"/>
        <v>65</v>
      </c>
      <c r="H39" s="27"/>
      <c r="I39" s="3"/>
      <c r="J39" s="3"/>
      <c r="K39" s="1"/>
      <c r="L39" s="3"/>
      <c r="M39" s="3"/>
    </row>
    <row r="40" spans="1:13" ht="12.75">
      <c r="A40" s="60" t="s">
        <v>29</v>
      </c>
      <c r="B40" s="227">
        <v>2</v>
      </c>
      <c r="C40" s="228">
        <f t="shared" si="2"/>
        <v>20</v>
      </c>
      <c r="D40" s="164"/>
      <c r="E40" s="60" t="s">
        <v>63</v>
      </c>
      <c r="F40" s="261">
        <v>0.05</v>
      </c>
      <c r="G40" s="243">
        <f t="shared" si="0"/>
        <v>0.5</v>
      </c>
      <c r="H40" s="27"/>
      <c r="I40" s="3"/>
      <c r="J40" s="3"/>
      <c r="K40" s="1"/>
      <c r="L40" s="3"/>
      <c r="M40" s="3"/>
    </row>
    <row r="41" spans="1:13" ht="12.75">
      <c r="A41" s="153" t="s">
        <v>38</v>
      </c>
      <c r="B41" s="182">
        <v>90</v>
      </c>
      <c r="C41" s="235">
        <f t="shared" si="2"/>
        <v>900</v>
      </c>
      <c r="D41" s="164"/>
      <c r="E41" s="153" t="s">
        <v>75</v>
      </c>
      <c r="F41" s="182">
        <v>110</v>
      </c>
      <c r="G41" s="235">
        <f t="shared" si="0"/>
        <v>1100</v>
      </c>
      <c r="H41" s="27"/>
      <c r="I41" s="27"/>
      <c r="J41" s="27"/>
      <c r="K41" s="1"/>
      <c r="L41" s="1"/>
      <c r="M41" s="1"/>
    </row>
    <row r="42" spans="1:10" ht="12.75">
      <c r="A42" s="153" t="s">
        <v>98</v>
      </c>
      <c r="B42" s="229">
        <v>0.1</v>
      </c>
      <c r="C42" s="260">
        <f t="shared" si="2"/>
        <v>1</v>
      </c>
      <c r="D42" s="164"/>
      <c r="E42" s="60" t="s">
        <v>32</v>
      </c>
      <c r="F42" s="151">
        <v>20</v>
      </c>
      <c r="G42" s="152">
        <f t="shared" si="0"/>
        <v>200</v>
      </c>
      <c r="H42" s="27"/>
      <c r="I42" s="24"/>
      <c r="J42" s="24"/>
    </row>
    <row r="43" spans="1:10" ht="12.75">
      <c r="A43" s="153" t="s">
        <v>70</v>
      </c>
      <c r="B43" s="182">
        <v>2</v>
      </c>
      <c r="C43" s="235">
        <f t="shared" si="2"/>
        <v>20</v>
      </c>
      <c r="D43" s="164"/>
      <c r="E43" s="153" t="s">
        <v>54</v>
      </c>
      <c r="F43" s="154">
        <v>1.15</v>
      </c>
      <c r="G43" s="155">
        <f t="shared" si="0"/>
        <v>11.5</v>
      </c>
      <c r="H43" s="27"/>
      <c r="I43" s="24"/>
      <c r="J43" s="24"/>
    </row>
    <row r="44" spans="1:10" ht="12.75">
      <c r="A44" s="153" t="s">
        <v>69</v>
      </c>
      <c r="B44" s="182">
        <v>2</v>
      </c>
      <c r="C44" s="235">
        <f t="shared" si="2"/>
        <v>20</v>
      </c>
      <c r="D44" s="164"/>
      <c r="E44" s="153" t="s">
        <v>76</v>
      </c>
      <c r="F44" s="244">
        <v>0.2</v>
      </c>
      <c r="G44" s="245">
        <f t="shared" si="0"/>
        <v>2</v>
      </c>
      <c r="H44" s="27"/>
      <c r="I44" s="24"/>
      <c r="J44" s="24"/>
    </row>
    <row r="45" spans="1:10" ht="12.75">
      <c r="A45" s="153" t="s">
        <v>71</v>
      </c>
      <c r="B45" s="237">
        <v>0.2</v>
      </c>
      <c r="C45" s="235">
        <f t="shared" si="2"/>
        <v>2</v>
      </c>
      <c r="D45" s="164"/>
      <c r="E45" s="153" t="s">
        <v>104</v>
      </c>
      <c r="F45" s="182">
        <v>70</v>
      </c>
      <c r="G45" s="235">
        <f t="shared" si="0"/>
        <v>700</v>
      </c>
      <c r="H45" s="27"/>
      <c r="I45" s="24"/>
      <c r="J45" s="24"/>
    </row>
    <row r="46" spans="1:10" ht="12.75">
      <c r="A46" s="153" t="s">
        <v>102</v>
      </c>
      <c r="B46" s="182">
        <v>20</v>
      </c>
      <c r="C46" s="235">
        <f t="shared" si="2"/>
        <v>200</v>
      </c>
      <c r="D46" s="164"/>
      <c r="E46" s="153" t="s">
        <v>59</v>
      </c>
      <c r="F46" s="237">
        <v>3.3</v>
      </c>
      <c r="G46" s="235">
        <f>F46*$C$2</f>
        <v>33</v>
      </c>
      <c r="H46" s="27"/>
      <c r="I46" s="24"/>
      <c r="J46" s="24"/>
    </row>
    <row r="47" spans="1:10" ht="12.75">
      <c r="A47" s="153" t="s">
        <v>74</v>
      </c>
      <c r="B47" s="238">
        <v>0.5</v>
      </c>
      <c r="C47" s="239">
        <f t="shared" si="2"/>
        <v>5</v>
      </c>
      <c r="D47" s="164"/>
      <c r="E47" s="153" t="s">
        <v>60</v>
      </c>
      <c r="F47" s="222">
        <v>46.5</v>
      </c>
      <c r="G47" s="173">
        <f>F47*$C$2</f>
        <v>465</v>
      </c>
      <c r="H47" s="80"/>
      <c r="I47" s="24"/>
      <c r="J47" s="24"/>
    </row>
    <row r="48" spans="1:10" ht="12.75">
      <c r="A48" s="57" t="s">
        <v>25</v>
      </c>
      <c r="B48" s="81">
        <v>30</v>
      </c>
      <c r="C48" s="110">
        <f t="shared" si="2"/>
        <v>300</v>
      </c>
      <c r="D48" s="164"/>
      <c r="E48" s="231" t="s">
        <v>7</v>
      </c>
      <c r="F48" s="246">
        <v>8</v>
      </c>
      <c r="G48" s="247">
        <f>F48*$C$2</f>
        <v>80</v>
      </c>
      <c r="H48" s="80"/>
      <c r="I48" s="24"/>
      <c r="J48" s="24"/>
    </row>
    <row r="49" spans="1:10" ht="13.5" thickBot="1">
      <c r="A49" s="262" t="s">
        <v>23</v>
      </c>
      <c r="B49" s="263">
        <v>1.2</v>
      </c>
      <c r="C49" s="264">
        <f t="shared" si="2"/>
        <v>12</v>
      </c>
      <c r="D49" s="164"/>
      <c r="E49" s="248" t="s">
        <v>88</v>
      </c>
      <c r="F49" s="255">
        <v>0.2</v>
      </c>
      <c r="G49" s="249">
        <f>F49*$C$2</f>
        <v>2</v>
      </c>
      <c r="H49" s="80"/>
      <c r="I49" s="24"/>
      <c r="J49" s="24"/>
    </row>
    <row r="50" spans="1:8" ht="12.75">
      <c r="A50" s="1"/>
      <c r="B50" s="24"/>
      <c r="C50" s="24"/>
      <c r="D50" s="164"/>
      <c r="E50" s="1"/>
      <c r="F50" s="24"/>
      <c r="G50" s="24"/>
      <c r="H50" s="27"/>
    </row>
    <row r="51" spans="1:8" ht="12.75">
      <c r="A51" s="187" t="s">
        <v>49</v>
      </c>
      <c r="B51" s="3"/>
      <c r="C51" s="3"/>
      <c r="D51" s="164"/>
      <c r="E51" s="30"/>
      <c r="F51" s="3"/>
      <c r="G51" s="3"/>
      <c r="H51" s="27"/>
    </row>
    <row r="52" spans="1:8" ht="12.75">
      <c r="A52" s="30"/>
      <c r="B52" s="3"/>
      <c r="C52" s="3"/>
      <c r="D52" s="164"/>
      <c r="E52" s="30"/>
      <c r="F52" s="3"/>
      <c r="G52" s="3"/>
      <c r="H52" s="27"/>
    </row>
    <row r="53" spans="1:8" ht="12.75">
      <c r="A53" s="30"/>
      <c r="B53" s="3"/>
      <c r="C53" s="3"/>
      <c r="D53" s="164"/>
      <c r="E53" s="30"/>
      <c r="F53" s="3"/>
      <c r="G53" s="3"/>
      <c r="H53" s="27"/>
    </row>
    <row r="54" spans="1:8" ht="12.75">
      <c r="A54" s="1"/>
      <c r="B54" s="3"/>
      <c r="C54" s="3"/>
      <c r="D54" s="164"/>
      <c r="E54" s="1"/>
      <c r="F54" s="3"/>
      <c r="G54" s="3"/>
      <c r="H54" s="27"/>
    </row>
    <row r="55" spans="1:8" ht="12.75">
      <c r="A55" s="1"/>
      <c r="B55" s="1"/>
      <c r="C55" s="1"/>
      <c r="D55" s="164"/>
      <c r="E55" s="1"/>
      <c r="F55" s="1"/>
      <c r="G55" s="1"/>
      <c r="H55" s="27"/>
    </row>
  </sheetData>
  <sheetProtection selectLockedCells="1"/>
  <mergeCells count="1">
    <mergeCell ref="K7:M7"/>
  </mergeCells>
  <printOptions verticalCentered="1"/>
  <pageMargins left="0.984251968503937" right="0.984251968503937" top="1.2598425196850394" bottom="0.984251968503937" header="0.3937007874015748" footer="0.3937007874015748"/>
  <pageSetup fitToHeight="1" fitToWidth="1" horizontalDpi="300" verticalDpi="300" orientation="landscape" paperSize="9" scale="66" r:id="rId2"/>
  <headerFooter scaleWithDoc="0">
    <oddHeader>&amp;L&amp;9Thème du mois 10/2012: Camps de sports de neige&amp;10
&amp;"Arial,Fett"&amp;18Liste d'achats pour un camp de sports de neige&amp;R&amp;G</oddHeader>
    <oddFooter>&amp;L&amp;"Arial,Fett"&amp;9Office fédéral du sport OFSPO&amp;"Arial,Standard"
mobilesport.ch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3" width="17.7109375" style="0" customWidth="1"/>
    <col min="4" max="4" width="22.7109375" style="0" customWidth="1"/>
    <col min="5" max="6" width="17.7109375" style="0" customWidth="1"/>
    <col min="7" max="7" width="22.7109375" style="0" customWidth="1"/>
    <col min="8" max="9" width="17.7109375" style="0" customWidth="1"/>
    <col min="10" max="10" width="22.7109375" style="0" customWidth="1"/>
    <col min="11" max="12" width="17.7109375" style="0" customWidth="1"/>
    <col min="13" max="13" width="22.7109375" style="0" customWidth="1"/>
    <col min="14" max="15" width="17.7109375" style="0" customWidth="1"/>
  </cols>
  <sheetData>
    <row r="1" spans="1:15" s="192" customFormat="1" ht="19.5" customHeight="1" thickBot="1">
      <c r="A1" s="190"/>
      <c r="B1" s="190"/>
      <c r="C1" s="190"/>
      <c r="D1" s="190"/>
      <c r="E1" s="190"/>
      <c r="F1" s="190"/>
      <c r="G1" s="191"/>
      <c r="H1" s="191"/>
      <c r="I1" s="191"/>
      <c r="J1" s="191"/>
      <c r="K1" s="191"/>
      <c r="L1" s="191"/>
      <c r="M1" s="191"/>
      <c r="N1" s="191"/>
      <c r="O1" s="191"/>
    </row>
    <row r="2" spans="1:15" s="26" customFormat="1" ht="33" customHeight="1" thickBot="1">
      <c r="A2" s="253" t="s">
        <v>4</v>
      </c>
      <c r="B2" s="257">
        <v>10</v>
      </c>
      <c r="C2" s="79"/>
      <c r="D2" s="253" t="s">
        <v>44</v>
      </c>
      <c r="E2" s="254">
        <f>H2*B2</f>
        <v>436.0000000000001</v>
      </c>
      <c r="F2" s="79"/>
      <c r="G2" s="253" t="s">
        <v>45</v>
      </c>
      <c r="H2" s="254">
        <f>F17+I17+L17+O17+F36+I36+L36+O36+C75+F75+I75+L75</f>
        <v>43.60000000000001</v>
      </c>
      <c r="I2" s="25"/>
      <c r="J2" s="267" t="s">
        <v>46</v>
      </c>
      <c r="K2" s="268"/>
      <c r="L2" s="268"/>
      <c r="M2" s="268"/>
      <c r="N2" s="268"/>
      <c r="O2" s="269"/>
    </row>
    <row r="3" spans="1:15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4.25" thickBot="1" thickTop="1">
      <c r="A4" s="272" t="s">
        <v>8</v>
      </c>
      <c r="B4" s="270"/>
      <c r="C4" s="273"/>
      <c r="D4" s="274" t="s">
        <v>9</v>
      </c>
      <c r="E4" s="270"/>
      <c r="F4" s="270"/>
      <c r="G4" s="270" t="s">
        <v>10</v>
      </c>
      <c r="H4" s="270"/>
      <c r="I4" s="270"/>
      <c r="J4" s="270" t="s">
        <v>41</v>
      </c>
      <c r="K4" s="270"/>
      <c r="L4" s="270"/>
      <c r="M4" s="270" t="s">
        <v>42</v>
      </c>
      <c r="N4" s="270"/>
      <c r="O4" s="271"/>
    </row>
    <row r="5" spans="1:15" ht="12.75">
      <c r="A5" s="7"/>
      <c r="B5" s="1"/>
      <c r="C5" s="1"/>
      <c r="D5" s="70"/>
      <c r="E5" s="71"/>
      <c r="F5" s="71"/>
      <c r="G5" s="1"/>
      <c r="H5" s="1"/>
      <c r="I5" s="1"/>
      <c r="J5" s="1"/>
      <c r="K5" s="1"/>
      <c r="L5" s="1"/>
      <c r="M5" s="145"/>
      <c r="N5" s="145"/>
      <c r="O5" s="146"/>
    </row>
    <row r="6" spans="1:15" ht="12.75">
      <c r="A6" s="138" t="s">
        <v>11</v>
      </c>
      <c r="B6" s="139" t="s">
        <v>19</v>
      </c>
      <c r="C6" s="140" t="s">
        <v>18</v>
      </c>
      <c r="D6" s="141" t="s">
        <v>11</v>
      </c>
      <c r="E6" s="139" t="s">
        <v>34</v>
      </c>
      <c r="F6" s="140" t="s">
        <v>35</v>
      </c>
      <c r="G6" s="141" t="s">
        <v>11</v>
      </c>
      <c r="H6" s="139" t="s">
        <v>19</v>
      </c>
      <c r="I6" s="142" t="s">
        <v>18</v>
      </c>
      <c r="J6" s="143" t="s">
        <v>11</v>
      </c>
      <c r="K6" s="139" t="s">
        <v>19</v>
      </c>
      <c r="L6" s="140" t="s">
        <v>18</v>
      </c>
      <c r="M6" s="141" t="s">
        <v>11</v>
      </c>
      <c r="N6" s="139" t="s">
        <v>19</v>
      </c>
      <c r="O6" s="144" t="s">
        <v>18</v>
      </c>
    </row>
    <row r="7" spans="1:15" ht="12.75">
      <c r="A7" s="9"/>
      <c r="B7" s="20"/>
      <c r="C7" s="42"/>
      <c r="D7" s="50" t="s">
        <v>14</v>
      </c>
      <c r="E7" s="81">
        <v>100</v>
      </c>
      <c r="F7" s="82">
        <f aca="true" t="shared" si="0" ref="F7:F14">E7*$B$2</f>
        <v>1000</v>
      </c>
      <c r="G7" s="50" t="s">
        <v>14</v>
      </c>
      <c r="H7" s="81">
        <v>100</v>
      </c>
      <c r="I7" s="105">
        <f aca="true" t="shared" si="1" ref="I7:I14">H7*$B$2</f>
        <v>1000</v>
      </c>
      <c r="J7" s="101" t="s">
        <v>14</v>
      </c>
      <c r="K7" s="81">
        <v>100</v>
      </c>
      <c r="L7" s="82">
        <f aca="true" t="shared" si="2" ref="L7:L14">K7*$B$2</f>
        <v>1000</v>
      </c>
      <c r="M7" s="50" t="s">
        <v>14</v>
      </c>
      <c r="N7" s="81">
        <v>100</v>
      </c>
      <c r="O7" s="118">
        <f aca="true" t="shared" si="3" ref="O7:O14">N7*$B$2</f>
        <v>1000</v>
      </c>
    </row>
    <row r="8" spans="1:15" ht="12.75">
      <c r="A8" s="10"/>
      <c r="B8" s="21"/>
      <c r="C8" s="24"/>
      <c r="D8" s="51" t="s">
        <v>15</v>
      </c>
      <c r="E8" s="83">
        <v>20</v>
      </c>
      <c r="F8" s="84">
        <f t="shared" si="0"/>
        <v>200</v>
      </c>
      <c r="G8" s="51" t="s">
        <v>15</v>
      </c>
      <c r="H8" s="83">
        <v>20</v>
      </c>
      <c r="I8" s="106">
        <f t="shared" si="1"/>
        <v>200</v>
      </c>
      <c r="J8" s="91" t="s">
        <v>15</v>
      </c>
      <c r="K8" s="83">
        <v>20</v>
      </c>
      <c r="L8" s="84">
        <f t="shared" si="2"/>
        <v>200</v>
      </c>
      <c r="M8" s="51" t="s">
        <v>15</v>
      </c>
      <c r="N8" s="83">
        <v>20</v>
      </c>
      <c r="O8" s="119">
        <f t="shared" si="3"/>
        <v>200</v>
      </c>
    </row>
    <row r="9" spans="1:15" ht="12.75">
      <c r="A9" s="10"/>
      <c r="B9" s="21"/>
      <c r="C9" s="24"/>
      <c r="D9" s="51" t="s">
        <v>6</v>
      </c>
      <c r="E9" s="83">
        <v>30</v>
      </c>
      <c r="F9" s="84">
        <f t="shared" si="0"/>
        <v>300</v>
      </c>
      <c r="G9" s="51" t="s">
        <v>6</v>
      </c>
      <c r="H9" s="83">
        <v>30</v>
      </c>
      <c r="I9" s="106">
        <f t="shared" si="1"/>
        <v>300</v>
      </c>
      <c r="J9" s="91" t="s">
        <v>6</v>
      </c>
      <c r="K9" s="83">
        <v>30</v>
      </c>
      <c r="L9" s="84">
        <f t="shared" si="2"/>
        <v>300</v>
      </c>
      <c r="M9" s="51" t="s">
        <v>6</v>
      </c>
      <c r="N9" s="83">
        <v>30</v>
      </c>
      <c r="O9" s="119">
        <f t="shared" si="3"/>
        <v>300</v>
      </c>
    </row>
    <row r="10" spans="1:15" ht="12.75">
      <c r="A10" s="10"/>
      <c r="B10" s="65"/>
      <c r="C10" s="66"/>
      <c r="D10" s="51" t="s">
        <v>17</v>
      </c>
      <c r="E10" s="85">
        <v>0.5</v>
      </c>
      <c r="F10" s="86">
        <f t="shared" si="0"/>
        <v>5</v>
      </c>
      <c r="G10" s="51" t="s">
        <v>17</v>
      </c>
      <c r="H10" s="85">
        <v>0.5</v>
      </c>
      <c r="I10" s="107">
        <f t="shared" si="1"/>
        <v>5</v>
      </c>
      <c r="J10" s="91" t="s">
        <v>17</v>
      </c>
      <c r="K10" s="85">
        <v>0.5</v>
      </c>
      <c r="L10" s="86">
        <f t="shared" si="2"/>
        <v>5</v>
      </c>
      <c r="M10" s="51" t="s">
        <v>17</v>
      </c>
      <c r="N10" s="85">
        <v>0.5</v>
      </c>
      <c r="O10" s="120">
        <f t="shared" si="3"/>
        <v>5</v>
      </c>
    </row>
    <row r="11" spans="1:15" ht="12.75">
      <c r="A11" s="10"/>
      <c r="B11" s="21"/>
      <c r="C11" s="24"/>
      <c r="D11" s="51" t="s">
        <v>24</v>
      </c>
      <c r="E11" s="83">
        <v>10</v>
      </c>
      <c r="F11" s="84">
        <f t="shared" si="0"/>
        <v>100</v>
      </c>
      <c r="G11" s="51" t="s">
        <v>24</v>
      </c>
      <c r="H11" s="83">
        <v>10</v>
      </c>
      <c r="I11" s="106">
        <f t="shared" si="1"/>
        <v>100</v>
      </c>
      <c r="J11" s="91" t="s">
        <v>24</v>
      </c>
      <c r="K11" s="83">
        <v>10</v>
      </c>
      <c r="L11" s="84">
        <f t="shared" si="2"/>
        <v>100</v>
      </c>
      <c r="M11" s="51" t="s">
        <v>24</v>
      </c>
      <c r="N11" s="83">
        <v>10</v>
      </c>
      <c r="O11" s="119">
        <f t="shared" si="3"/>
        <v>100</v>
      </c>
    </row>
    <row r="12" spans="1:15" ht="12.75">
      <c r="A12" s="10"/>
      <c r="B12" s="21"/>
      <c r="C12" s="24"/>
      <c r="D12" s="51" t="s">
        <v>50</v>
      </c>
      <c r="E12" s="83">
        <v>20</v>
      </c>
      <c r="F12" s="84">
        <f t="shared" si="0"/>
        <v>200</v>
      </c>
      <c r="G12" s="51" t="s">
        <v>50</v>
      </c>
      <c r="H12" s="83">
        <v>20</v>
      </c>
      <c r="I12" s="106">
        <f t="shared" si="1"/>
        <v>200</v>
      </c>
      <c r="J12" s="51" t="s">
        <v>50</v>
      </c>
      <c r="K12" s="83">
        <v>20</v>
      </c>
      <c r="L12" s="84">
        <f t="shared" si="2"/>
        <v>200</v>
      </c>
      <c r="M12" s="51" t="s">
        <v>50</v>
      </c>
      <c r="N12" s="83">
        <v>20</v>
      </c>
      <c r="O12" s="119">
        <f t="shared" si="3"/>
        <v>200</v>
      </c>
    </row>
    <row r="13" spans="1:15" ht="12.75">
      <c r="A13" s="10"/>
      <c r="B13" s="68"/>
      <c r="C13" s="67"/>
      <c r="D13" s="51" t="s">
        <v>7</v>
      </c>
      <c r="E13" s="68">
        <v>1</v>
      </c>
      <c r="F13" s="67">
        <f t="shared" si="0"/>
        <v>10</v>
      </c>
      <c r="G13" s="51" t="s">
        <v>7</v>
      </c>
      <c r="H13" s="68">
        <v>1</v>
      </c>
      <c r="I13" s="108">
        <f t="shared" si="1"/>
        <v>10</v>
      </c>
      <c r="J13" s="91" t="s">
        <v>7</v>
      </c>
      <c r="K13" s="68">
        <v>1</v>
      </c>
      <c r="L13" s="67">
        <f t="shared" si="2"/>
        <v>10</v>
      </c>
      <c r="M13" s="51" t="s">
        <v>7</v>
      </c>
      <c r="N13" s="68">
        <v>1</v>
      </c>
      <c r="O13" s="121">
        <f t="shared" si="3"/>
        <v>10</v>
      </c>
    </row>
    <row r="14" spans="1:15" ht="12.75">
      <c r="A14" s="10"/>
      <c r="B14" s="65"/>
      <c r="C14" s="66"/>
      <c r="D14" s="51" t="s">
        <v>23</v>
      </c>
      <c r="E14" s="85">
        <v>0.3</v>
      </c>
      <c r="F14" s="86">
        <f t="shared" si="0"/>
        <v>3</v>
      </c>
      <c r="G14" s="51" t="s">
        <v>23</v>
      </c>
      <c r="H14" s="85">
        <v>0.3</v>
      </c>
      <c r="I14" s="107">
        <f t="shared" si="1"/>
        <v>3</v>
      </c>
      <c r="J14" s="91" t="s">
        <v>23</v>
      </c>
      <c r="K14" s="85">
        <v>0.3</v>
      </c>
      <c r="L14" s="86">
        <f t="shared" si="2"/>
        <v>3</v>
      </c>
      <c r="M14" s="51" t="s">
        <v>23</v>
      </c>
      <c r="N14" s="85">
        <v>0.3</v>
      </c>
      <c r="O14" s="120">
        <f t="shared" si="3"/>
        <v>3</v>
      </c>
    </row>
    <row r="15" spans="1:15" ht="12.75">
      <c r="A15" s="10"/>
      <c r="B15" s="21"/>
      <c r="C15" s="24"/>
      <c r="D15" s="51"/>
      <c r="E15" s="21"/>
      <c r="F15" s="24"/>
      <c r="G15" s="51"/>
      <c r="H15" s="21"/>
      <c r="I15" s="52"/>
      <c r="J15" s="91"/>
      <c r="K15" s="21"/>
      <c r="L15" s="24"/>
      <c r="M15" s="51"/>
      <c r="N15" s="21"/>
      <c r="O15" s="22"/>
    </row>
    <row r="16" spans="1:15" ht="12.75">
      <c r="A16" s="17"/>
      <c r="B16" s="21"/>
      <c r="C16" s="24"/>
      <c r="D16" s="58"/>
      <c r="E16" s="92" t="s">
        <v>44</v>
      </c>
      <c r="F16" s="95">
        <f>F17*$B$2</f>
        <v>19</v>
      </c>
      <c r="G16" s="58"/>
      <c r="H16" s="92" t="s">
        <v>44</v>
      </c>
      <c r="I16" s="94">
        <f>I17*$B$2</f>
        <v>19</v>
      </c>
      <c r="J16" s="48"/>
      <c r="K16" s="92" t="s">
        <v>44</v>
      </c>
      <c r="L16" s="95">
        <f>L17*$B$2</f>
        <v>19</v>
      </c>
      <c r="M16" s="58"/>
      <c r="N16" s="92" t="s">
        <v>44</v>
      </c>
      <c r="O16" s="122">
        <f>O17*$B$2</f>
        <v>19</v>
      </c>
    </row>
    <row r="17" spans="1:15" ht="12.75">
      <c r="A17" s="10"/>
      <c r="B17" s="21"/>
      <c r="C17" s="24"/>
      <c r="D17" s="51"/>
      <c r="E17" s="92" t="s">
        <v>43</v>
      </c>
      <c r="F17" s="95">
        <v>1.9</v>
      </c>
      <c r="G17" s="51"/>
      <c r="H17" s="92" t="s">
        <v>43</v>
      </c>
      <c r="I17" s="94">
        <v>1.9</v>
      </c>
      <c r="J17" s="91"/>
      <c r="K17" s="92" t="s">
        <v>43</v>
      </c>
      <c r="L17" s="95">
        <v>1.9</v>
      </c>
      <c r="M17" s="51"/>
      <c r="N17" s="92" t="s">
        <v>43</v>
      </c>
      <c r="O17" s="122">
        <v>1.9</v>
      </c>
    </row>
    <row r="18" spans="1:15" ht="12.75">
      <c r="A18" s="11"/>
      <c r="B18" s="5"/>
      <c r="C18" s="19"/>
      <c r="D18" s="72"/>
      <c r="E18" s="5"/>
      <c r="F18" s="96"/>
      <c r="G18" s="72"/>
      <c r="H18" s="5"/>
      <c r="I18" s="109"/>
      <c r="J18" s="102"/>
      <c r="K18" s="5"/>
      <c r="L18" s="96"/>
      <c r="M18" s="72"/>
      <c r="N18" s="5"/>
      <c r="O18" s="123"/>
    </row>
    <row r="19" spans="1:15" ht="12.75">
      <c r="A19" s="132" t="s">
        <v>12</v>
      </c>
      <c r="B19" s="133"/>
      <c r="C19" s="133"/>
      <c r="D19" s="134" t="s">
        <v>12</v>
      </c>
      <c r="E19" s="133"/>
      <c r="F19" s="133"/>
      <c r="G19" s="134" t="s">
        <v>12</v>
      </c>
      <c r="H19" s="133"/>
      <c r="I19" s="135"/>
      <c r="J19" s="136" t="s">
        <v>12</v>
      </c>
      <c r="K19" s="133"/>
      <c r="L19" s="133"/>
      <c r="M19" s="134" t="s">
        <v>12</v>
      </c>
      <c r="N19" s="133"/>
      <c r="O19" s="137"/>
    </row>
    <row r="20" spans="1:15" ht="12.75">
      <c r="A20" s="12"/>
      <c r="B20" s="20"/>
      <c r="C20" s="43"/>
      <c r="D20" s="57" t="s">
        <v>14</v>
      </c>
      <c r="E20" s="81">
        <v>100</v>
      </c>
      <c r="F20" s="97">
        <f>E20*$B$2</f>
        <v>1000</v>
      </c>
      <c r="G20" s="57" t="s">
        <v>14</v>
      </c>
      <c r="H20" s="81">
        <v>100</v>
      </c>
      <c r="I20" s="110">
        <f>H20*$B$2</f>
        <v>1000</v>
      </c>
      <c r="J20" s="103" t="s">
        <v>14</v>
      </c>
      <c r="K20" s="81">
        <v>100</v>
      </c>
      <c r="L20" s="97">
        <f>K20*$B$2</f>
        <v>1000</v>
      </c>
      <c r="M20" s="124" t="s">
        <v>14</v>
      </c>
      <c r="N20" s="81">
        <v>100</v>
      </c>
      <c r="O20" s="125">
        <f>N20*$B$2</f>
        <v>1000</v>
      </c>
    </row>
    <row r="21" spans="1:15" ht="12.75">
      <c r="A21" s="16"/>
      <c r="B21" s="21"/>
      <c r="C21" s="44"/>
      <c r="D21" s="58" t="s">
        <v>25</v>
      </c>
      <c r="E21" s="83">
        <v>30</v>
      </c>
      <c r="F21" s="98">
        <f aca="true" t="shared" si="4" ref="F21:F29">E21*$B$2</f>
        <v>300</v>
      </c>
      <c r="G21" s="58" t="s">
        <v>29</v>
      </c>
      <c r="H21" s="37">
        <v>2</v>
      </c>
      <c r="I21" s="111">
        <f aca="true" t="shared" si="5" ref="I21:I33">H21*$B$2</f>
        <v>20</v>
      </c>
      <c r="J21" s="30" t="s">
        <v>31</v>
      </c>
      <c r="K21" s="83">
        <v>30</v>
      </c>
      <c r="L21" s="98">
        <f aca="true" t="shared" si="6" ref="L21:L33">K21*$B$2</f>
        <v>300</v>
      </c>
      <c r="M21" s="53" t="s">
        <v>32</v>
      </c>
      <c r="N21" s="83">
        <v>20</v>
      </c>
      <c r="O21" s="126">
        <f aca="true" t="shared" si="7" ref="O21:O33">N21*$B$2</f>
        <v>200</v>
      </c>
    </row>
    <row r="22" spans="1:15" ht="12.75">
      <c r="A22" s="16"/>
      <c r="B22" s="23"/>
      <c r="C22" s="45"/>
      <c r="D22" s="58" t="s">
        <v>16</v>
      </c>
      <c r="E22" s="83">
        <v>10</v>
      </c>
      <c r="F22" s="98">
        <f t="shared" si="4"/>
        <v>100</v>
      </c>
      <c r="G22" s="58" t="s">
        <v>16</v>
      </c>
      <c r="H22" s="83">
        <v>10</v>
      </c>
      <c r="I22" s="112">
        <f t="shared" si="5"/>
        <v>100</v>
      </c>
      <c r="J22" s="30" t="s">
        <v>16</v>
      </c>
      <c r="K22" s="83">
        <v>10</v>
      </c>
      <c r="L22" s="98">
        <f t="shared" si="6"/>
        <v>100</v>
      </c>
      <c r="M22" s="53" t="s">
        <v>16</v>
      </c>
      <c r="N22" s="83">
        <v>10</v>
      </c>
      <c r="O22" s="126">
        <f t="shared" si="7"/>
        <v>100</v>
      </c>
    </row>
    <row r="23" spans="1:15" ht="12.75">
      <c r="A23" s="16"/>
      <c r="B23" s="21"/>
      <c r="C23" s="24"/>
      <c r="D23" s="58" t="s">
        <v>48</v>
      </c>
      <c r="E23" s="83">
        <v>5</v>
      </c>
      <c r="F23" s="98">
        <f>E23*$B$2</f>
        <v>50</v>
      </c>
      <c r="G23" s="58" t="s">
        <v>48</v>
      </c>
      <c r="H23" s="83">
        <v>5</v>
      </c>
      <c r="I23" s="112">
        <f>H23*$B$2</f>
        <v>50</v>
      </c>
      <c r="J23" s="58" t="s">
        <v>48</v>
      </c>
      <c r="K23" s="83">
        <v>5</v>
      </c>
      <c r="L23" s="98">
        <f>K23*$B$2</f>
        <v>50</v>
      </c>
      <c r="M23" s="58" t="s">
        <v>48</v>
      </c>
      <c r="N23" s="83">
        <v>5</v>
      </c>
      <c r="O23" s="126">
        <f>N23*$B$2</f>
        <v>50</v>
      </c>
    </row>
    <row r="24" spans="1:15" ht="12.75">
      <c r="A24" s="16"/>
      <c r="B24" s="21"/>
      <c r="C24" s="24"/>
      <c r="D24" s="58" t="s">
        <v>52</v>
      </c>
      <c r="E24" s="41">
        <v>0.5</v>
      </c>
      <c r="F24" s="47">
        <f t="shared" si="4"/>
        <v>5</v>
      </c>
      <c r="G24" s="58" t="s">
        <v>52</v>
      </c>
      <c r="H24" s="41">
        <v>0.5</v>
      </c>
      <c r="I24" s="111">
        <f t="shared" si="5"/>
        <v>5</v>
      </c>
      <c r="J24" s="58" t="s">
        <v>52</v>
      </c>
      <c r="K24" s="41">
        <v>0.5</v>
      </c>
      <c r="L24" s="47">
        <f t="shared" si="6"/>
        <v>5</v>
      </c>
      <c r="M24" s="58" t="s">
        <v>52</v>
      </c>
      <c r="N24" s="41">
        <v>0.5</v>
      </c>
      <c r="O24" s="89">
        <f t="shared" si="7"/>
        <v>5</v>
      </c>
    </row>
    <row r="25" spans="1:15" ht="12.75">
      <c r="A25" s="16"/>
      <c r="B25" s="21"/>
      <c r="C25" s="44"/>
      <c r="D25" s="58" t="s">
        <v>86</v>
      </c>
      <c r="E25" s="83">
        <v>10</v>
      </c>
      <c r="F25" s="98">
        <f>E25*$B$2</f>
        <v>100</v>
      </c>
      <c r="G25" s="58" t="s">
        <v>86</v>
      </c>
      <c r="H25" s="83">
        <v>10</v>
      </c>
      <c r="I25" s="112">
        <f>H25*$B$2</f>
        <v>100</v>
      </c>
      <c r="J25" s="58" t="s">
        <v>86</v>
      </c>
      <c r="K25" s="83">
        <v>10</v>
      </c>
      <c r="L25" s="98">
        <f>K25*$B$2</f>
        <v>100</v>
      </c>
      <c r="M25" s="58" t="s">
        <v>86</v>
      </c>
      <c r="N25" s="83">
        <v>10</v>
      </c>
      <c r="O25" s="126">
        <f>N25*$B$2</f>
        <v>100</v>
      </c>
    </row>
    <row r="26" spans="1:15" ht="12.75">
      <c r="A26" s="16"/>
      <c r="B26" s="21"/>
      <c r="C26" s="24"/>
      <c r="D26" s="58" t="s">
        <v>26</v>
      </c>
      <c r="E26" s="83">
        <v>30</v>
      </c>
      <c r="F26" s="98">
        <f t="shared" si="4"/>
        <v>300</v>
      </c>
      <c r="G26" s="58" t="s">
        <v>30</v>
      </c>
      <c r="H26" s="83">
        <v>40</v>
      </c>
      <c r="I26" s="112">
        <f t="shared" si="5"/>
        <v>400</v>
      </c>
      <c r="J26" s="30" t="s">
        <v>26</v>
      </c>
      <c r="K26" s="83">
        <v>30</v>
      </c>
      <c r="L26" s="98">
        <f t="shared" si="6"/>
        <v>300</v>
      </c>
      <c r="M26" s="53" t="s">
        <v>33</v>
      </c>
      <c r="N26" s="83">
        <v>40</v>
      </c>
      <c r="O26" s="126">
        <f t="shared" si="7"/>
        <v>400</v>
      </c>
    </row>
    <row r="27" spans="1:15" ht="12.75">
      <c r="A27" s="16"/>
      <c r="B27" s="21"/>
      <c r="C27" s="24"/>
      <c r="D27" s="58" t="s">
        <v>51</v>
      </c>
      <c r="E27" s="37">
        <v>1</v>
      </c>
      <c r="F27" s="47">
        <f t="shared" si="4"/>
        <v>10</v>
      </c>
      <c r="G27" s="58" t="s">
        <v>51</v>
      </c>
      <c r="H27" s="37">
        <v>1</v>
      </c>
      <c r="I27" s="111">
        <f t="shared" si="5"/>
        <v>10</v>
      </c>
      <c r="J27" s="58" t="s">
        <v>51</v>
      </c>
      <c r="K27" s="37">
        <v>1</v>
      </c>
      <c r="L27" s="47">
        <f t="shared" si="6"/>
        <v>10</v>
      </c>
      <c r="M27" s="58" t="s">
        <v>51</v>
      </c>
      <c r="N27" s="37">
        <v>1</v>
      </c>
      <c r="O27" s="89">
        <f t="shared" si="7"/>
        <v>10</v>
      </c>
    </row>
    <row r="28" spans="1:15" ht="12.75">
      <c r="A28" s="16"/>
      <c r="B28" s="21"/>
      <c r="C28" s="24"/>
      <c r="D28" s="58" t="s">
        <v>21</v>
      </c>
      <c r="E28" s="83">
        <v>100</v>
      </c>
      <c r="F28" s="98">
        <f t="shared" si="4"/>
        <v>1000</v>
      </c>
      <c r="G28" s="58" t="s">
        <v>21</v>
      </c>
      <c r="H28" s="83">
        <v>100</v>
      </c>
      <c r="I28" s="112">
        <f t="shared" si="5"/>
        <v>1000</v>
      </c>
      <c r="J28" s="30" t="s">
        <v>21</v>
      </c>
      <c r="K28" s="83">
        <v>100</v>
      </c>
      <c r="L28" s="98">
        <f t="shared" si="6"/>
        <v>1000</v>
      </c>
      <c r="M28" s="53" t="s">
        <v>21</v>
      </c>
      <c r="N28" s="83">
        <v>100</v>
      </c>
      <c r="O28" s="126">
        <f t="shared" si="7"/>
        <v>1000</v>
      </c>
    </row>
    <row r="29" spans="1:15" ht="12.75">
      <c r="A29" s="16"/>
      <c r="B29" s="21"/>
      <c r="C29" s="24"/>
      <c r="D29" s="58" t="s">
        <v>20</v>
      </c>
      <c r="E29" s="83">
        <v>200</v>
      </c>
      <c r="F29" s="98">
        <f t="shared" si="4"/>
        <v>2000</v>
      </c>
      <c r="G29" s="58" t="s">
        <v>20</v>
      </c>
      <c r="H29" s="83">
        <v>200</v>
      </c>
      <c r="I29" s="112">
        <f t="shared" si="5"/>
        <v>2000</v>
      </c>
      <c r="J29" s="30" t="s">
        <v>20</v>
      </c>
      <c r="K29" s="83">
        <v>200</v>
      </c>
      <c r="L29" s="98">
        <f t="shared" si="6"/>
        <v>2000</v>
      </c>
      <c r="M29" s="53" t="s">
        <v>20</v>
      </c>
      <c r="N29" s="83">
        <v>200</v>
      </c>
      <c r="O29" s="126">
        <f t="shared" si="7"/>
        <v>2000</v>
      </c>
    </row>
    <row r="30" spans="1:15" ht="12.75">
      <c r="A30" s="16"/>
      <c r="B30" s="21"/>
      <c r="C30" s="24"/>
      <c r="D30" s="58" t="s">
        <v>22</v>
      </c>
      <c r="E30" s="83">
        <v>50</v>
      </c>
      <c r="F30" s="98">
        <f>E30*$B$2</f>
        <v>500</v>
      </c>
      <c r="G30" s="58" t="s">
        <v>22</v>
      </c>
      <c r="H30" s="83">
        <v>50</v>
      </c>
      <c r="I30" s="112">
        <f t="shared" si="5"/>
        <v>500</v>
      </c>
      <c r="J30" s="30" t="s">
        <v>22</v>
      </c>
      <c r="K30" s="83">
        <v>50</v>
      </c>
      <c r="L30" s="98">
        <f t="shared" si="6"/>
        <v>500</v>
      </c>
      <c r="M30" s="53" t="s">
        <v>22</v>
      </c>
      <c r="N30" s="83">
        <v>50</v>
      </c>
      <c r="O30" s="126">
        <f t="shared" si="7"/>
        <v>500</v>
      </c>
    </row>
    <row r="31" spans="1:15" ht="12.75">
      <c r="A31" s="16"/>
      <c r="B31" s="21"/>
      <c r="C31" s="24"/>
      <c r="D31" s="58" t="s">
        <v>27</v>
      </c>
      <c r="E31" s="83">
        <v>10</v>
      </c>
      <c r="F31" s="98">
        <f>E31*$B$2</f>
        <v>100</v>
      </c>
      <c r="G31" s="58" t="s">
        <v>27</v>
      </c>
      <c r="H31" s="83">
        <v>10</v>
      </c>
      <c r="I31" s="112">
        <f t="shared" si="5"/>
        <v>100</v>
      </c>
      <c r="J31" s="30" t="s">
        <v>27</v>
      </c>
      <c r="K31" s="83">
        <v>10</v>
      </c>
      <c r="L31" s="98">
        <f t="shared" si="6"/>
        <v>100</v>
      </c>
      <c r="M31" s="53" t="s">
        <v>27</v>
      </c>
      <c r="N31" s="83">
        <v>10</v>
      </c>
      <c r="O31" s="126">
        <f t="shared" si="7"/>
        <v>100</v>
      </c>
    </row>
    <row r="32" spans="1:15" ht="12.75">
      <c r="A32" s="16"/>
      <c r="B32" s="21"/>
      <c r="C32" s="24"/>
      <c r="D32" s="58" t="s">
        <v>28</v>
      </c>
      <c r="E32" s="83">
        <v>5</v>
      </c>
      <c r="F32" s="98">
        <f>E32*$B$2</f>
        <v>50</v>
      </c>
      <c r="G32" s="58" t="s">
        <v>28</v>
      </c>
      <c r="H32" s="83">
        <v>5</v>
      </c>
      <c r="I32" s="112">
        <f t="shared" si="5"/>
        <v>50</v>
      </c>
      <c r="J32" s="30" t="s">
        <v>28</v>
      </c>
      <c r="K32" s="83">
        <v>5</v>
      </c>
      <c r="L32" s="98">
        <f t="shared" si="6"/>
        <v>50</v>
      </c>
      <c r="M32" s="53" t="s">
        <v>28</v>
      </c>
      <c r="N32" s="83">
        <v>5</v>
      </c>
      <c r="O32" s="126">
        <f t="shared" si="7"/>
        <v>50</v>
      </c>
    </row>
    <row r="33" spans="1:15" ht="12.75">
      <c r="A33" s="16"/>
      <c r="B33" s="21"/>
      <c r="C33" s="24"/>
      <c r="D33" s="58" t="s">
        <v>7</v>
      </c>
      <c r="E33" s="68">
        <v>1</v>
      </c>
      <c r="F33" s="67">
        <f>E33*$B$2</f>
        <v>10</v>
      </c>
      <c r="G33" s="58" t="s">
        <v>7</v>
      </c>
      <c r="H33" s="68">
        <v>1</v>
      </c>
      <c r="I33" s="108">
        <f t="shared" si="5"/>
        <v>10</v>
      </c>
      <c r="J33" s="30" t="s">
        <v>7</v>
      </c>
      <c r="K33" s="68">
        <v>1</v>
      </c>
      <c r="L33" s="67">
        <f t="shared" si="6"/>
        <v>10</v>
      </c>
      <c r="M33" s="53" t="s">
        <v>7</v>
      </c>
      <c r="N33" s="68">
        <v>1</v>
      </c>
      <c r="O33" s="121">
        <f t="shared" si="7"/>
        <v>10</v>
      </c>
    </row>
    <row r="34" spans="1:15" ht="12.75">
      <c r="A34" s="16"/>
      <c r="B34" s="21"/>
      <c r="C34" s="24"/>
      <c r="D34" s="58"/>
      <c r="E34" s="68"/>
      <c r="F34" s="67"/>
      <c r="G34" s="58"/>
      <c r="H34" s="68"/>
      <c r="I34" s="108"/>
      <c r="J34" s="30"/>
      <c r="K34" s="68"/>
      <c r="L34" s="67"/>
      <c r="M34" s="53"/>
      <c r="N34" s="68"/>
      <c r="O34" s="121"/>
    </row>
    <row r="35" spans="1:15" ht="12.75">
      <c r="A35" s="16"/>
      <c r="B35" s="21"/>
      <c r="C35" s="24"/>
      <c r="D35" s="53"/>
      <c r="E35" s="92" t="s">
        <v>44</v>
      </c>
      <c r="F35" s="74">
        <f>F36*$B$2</f>
        <v>35</v>
      </c>
      <c r="G35" s="58"/>
      <c r="H35" s="92" t="s">
        <v>44</v>
      </c>
      <c r="I35" s="73">
        <f>I36*$B$2</f>
        <v>50</v>
      </c>
      <c r="J35" s="30"/>
      <c r="K35" s="92" t="s">
        <v>44</v>
      </c>
      <c r="L35" s="74">
        <f>L36*$B$2</f>
        <v>35</v>
      </c>
      <c r="M35" s="53"/>
      <c r="N35" s="92" t="s">
        <v>44</v>
      </c>
      <c r="O35" s="88">
        <f>O36*$B$2</f>
        <v>42</v>
      </c>
    </row>
    <row r="36" spans="1:15" ht="12.75">
      <c r="A36" s="16"/>
      <c r="B36" s="21"/>
      <c r="C36" s="24"/>
      <c r="D36" s="53"/>
      <c r="E36" s="92" t="s">
        <v>43</v>
      </c>
      <c r="F36" s="74">
        <v>3.5</v>
      </c>
      <c r="G36" s="58"/>
      <c r="H36" s="92" t="s">
        <v>43</v>
      </c>
      <c r="I36" s="73">
        <v>5</v>
      </c>
      <c r="J36" s="30"/>
      <c r="K36" s="92" t="s">
        <v>43</v>
      </c>
      <c r="L36" s="74">
        <v>3.5</v>
      </c>
      <c r="M36" s="53"/>
      <c r="N36" s="92" t="s">
        <v>43</v>
      </c>
      <c r="O36" s="88">
        <v>4.2</v>
      </c>
    </row>
    <row r="37" spans="1:15" ht="12.75">
      <c r="A37" s="39"/>
      <c r="B37" s="38"/>
      <c r="C37" s="46"/>
      <c r="D37" s="55"/>
      <c r="E37" s="40"/>
      <c r="F37" s="69"/>
      <c r="G37" s="75"/>
      <c r="H37" s="38"/>
      <c r="I37" s="113"/>
      <c r="J37" s="30"/>
      <c r="K37" s="6"/>
      <c r="L37" s="3"/>
      <c r="M37" s="49"/>
      <c r="N37" s="4"/>
      <c r="O37" s="8"/>
    </row>
    <row r="38" spans="1:15" ht="12.75">
      <c r="A38" s="132" t="s">
        <v>13</v>
      </c>
      <c r="B38" s="133"/>
      <c r="C38" s="133"/>
      <c r="D38" s="134" t="s">
        <v>13</v>
      </c>
      <c r="E38" s="133"/>
      <c r="F38" s="133"/>
      <c r="G38" s="134" t="s">
        <v>13</v>
      </c>
      <c r="H38" s="133"/>
      <c r="I38" s="135"/>
      <c r="J38" s="136" t="s">
        <v>13</v>
      </c>
      <c r="K38" s="133"/>
      <c r="L38" s="133"/>
      <c r="M38" s="134" t="s">
        <v>13</v>
      </c>
      <c r="N38" s="133"/>
      <c r="O38" s="137"/>
    </row>
    <row r="39" spans="1:15" ht="12.75">
      <c r="A39" s="174" t="s">
        <v>104</v>
      </c>
      <c r="B39" s="175">
        <v>70</v>
      </c>
      <c r="C39" s="175">
        <f>B39*$B$2</f>
        <v>700</v>
      </c>
      <c r="D39" s="114" t="s">
        <v>105</v>
      </c>
      <c r="E39" s="176">
        <v>0.32</v>
      </c>
      <c r="F39" s="258">
        <f>E39*$B$2</f>
        <v>3.2</v>
      </c>
      <c r="G39" s="57" t="s">
        <v>77</v>
      </c>
      <c r="H39" s="183">
        <v>50</v>
      </c>
      <c r="I39" s="184">
        <f aca="true" t="shared" si="8" ref="I39:I44">H39*$B$2</f>
        <v>500</v>
      </c>
      <c r="J39" s="48" t="s">
        <v>82</v>
      </c>
      <c r="K39" s="188">
        <v>40</v>
      </c>
      <c r="L39" s="189">
        <f>K39*$B$2</f>
        <v>400</v>
      </c>
      <c r="M39" s="57"/>
      <c r="N39" s="20"/>
      <c r="O39" s="127"/>
    </row>
    <row r="40" spans="1:15" ht="12.75">
      <c r="A40" s="171" t="s">
        <v>53</v>
      </c>
      <c r="B40" s="175">
        <v>20</v>
      </c>
      <c r="C40" s="175">
        <f>B40*B2</f>
        <v>200</v>
      </c>
      <c r="D40" s="114" t="s">
        <v>68</v>
      </c>
      <c r="E40" s="175">
        <v>2</v>
      </c>
      <c r="F40" s="177">
        <f>E40*$B$2</f>
        <v>20</v>
      </c>
      <c r="G40" s="58" t="s">
        <v>78</v>
      </c>
      <c r="H40" s="149">
        <v>20</v>
      </c>
      <c r="I40" s="185">
        <f t="shared" si="8"/>
        <v>200</v>
      </c>
      <c r="J40" s="48" t="s">
        <v>20</v>
      </c>
      <c r="K40" s="149">
        <v>15</v>
      </c>
      <c r="L40" s="150">
        <f>K40*$B$2</f>
        <v>150</v>
      </c>
      <c r="M40" s="58"/>
      <c r="N40" s="21"/>
      <c r="O40" s="87"/>
    </row>
    <row r="41" spans="1:15" ht="12.75">
      <c r="A41" s="197" t="s">
        <v>54</v>
      </c>
      <c r="B41" s="198">
        <v>0.3</v>
      </c>
      <c r="C41" s="199">
        <f>B41*$B$2</f>
        <v>3</v>
      </c>
      <c r="D41" s="114" t="s">
        <v>69</v>
      </c>
      <c r="E41" s="175">
        <v>2</v>
      </c>
      <c r="F41" s="177">
        <f>E41*$B$2</f>
        <v>20</v>
      </c>
      <c r="G41" s="197" t="s">
        <v>54</v>
      </c>
      <c r="H41" s="205">
        <v>0.3</v>
      </c>
      <c r="I41" s="206">
        <f>H41*$B$2</f>
        <v>3</v>
      </c>
      <c r="J41" s="48" t="s">
        <v>22</v>
      </c>
      <c r="K41" s="149">
        <v>60</v>
      </c>
      <c r="L41" s="150">
        <f>K41*$B$2</f>
        <v>600</v>
      </c>
      <c r="M41" s="49"/>
      <c r="N41" s="21"/>
      <c r="O41" s="87"/>
    </row>
    <row r="42" spans="1:15" ht="12.75">
      <c r="A42" s="171" t="s">
        <v>36</v>
      </c>
      <c r="B42" s="175">
        <v>130</v>
      </c>
      <c r="C42" s="175">
        <f>B42*$B$2</f>
        <v>1300</v>
      </c>
      <c r="D42" s="114" t="s">
        <v>70</v>
      </c>
      <c r="E42" s="175">
        <v>2</v>
      </c>
      <c r="F42" s="177">
        <f>E42*$B$2</f>
        <v>20</v>
      </c>
      <c r="G42" s="58" t="s">
        <v>79</v>
      </c>
      <c r="H42" s="149">
        <v>140</v>
      </c>
      <c r="I42" s="185">
        <f t="shared" si="8"/>
        <v>1400</v>
      </c>
      <c r="J42" s="197" t="s">
        <v>54</v>
      </c>
      <c r="K42" s="210">
        <v>0.25</v>
      </c>
      <c r="L42" s="211">
        <f>K42*$B$2</f>
        <v>2.5</v>
      </c>
      <c r="M42" s="49"/>
      <c r="N42" s="21"/>
      <c r="O42" s="87"/>
    </row>
    <row r="43" spans="1:15" ht="12.75">
      <c r="A43" s="171" t="s">
        <v>55</v>
      </c>
      <c r="B43" s="175">
        <v>80</v>
      </c>
      <c r="C43" s="175">
        <f aca="true" t="shared" si="9" ref="C43:C50">B43*$B$2</f>
        <v>800</v>
      </c>
      <c r="D43" s="114" t="s">
        <v>71</v>
      </c>
      <c r="E43" s="178">
        <v>0.2</v>
      </c>
      <c r="F43" s="177">
        <f>E43*$B$2</f>
        <v>2</v>
      </c>
      <c r="G43" s="58" t="s">
        <v>39</v>
      </c>
      <c r="H43" s="149">
        <v>15</v>
      </c>
      <c r="I43" s="185">
        <f t="shared" si="8"/>
        <v>150</v>
      </c>
      <c r="J43" s="78" t="s">
        <v>83</v>
      </c>
      <c r="K43" s="149">
        <v>160</v>
      </c>
      <c r="L43" s="150">
        <f>K43*$B$2</f>
        <v>1600</v>
      </c>
      <c r="M43" s="49"/>
      <c r="N43" s="41"/>
      <c r="O43" s="128"/>
    </row>
    <row r="44" spans="1:15" ht="12.75">
      <c r="A44" s="171" t="s">
        <v>56</v>
      </c>
      <c r="B44" s="175">
        <v>20</v>
      </c>
      <c r="C44" s="175">
        <f t="shared" si="9"/>
        <v>200</v>
      </c>
      <c r="D44" s="197" t="s">
        <v>54</v>
      </c>
      <c r="E44" s="198">
        <v>0.3</v>
      </c>
      <c r="F44" s="199">
        <f>E44*$B$2</f>
        <v>3</v>
      </c>
      <c r="G44" s="53" t="s">
        <v>80</v>
      </c>
      <c r="H44" s="149">
        <v>45</v>
      </c>
      <c r="I44" s="185">
        <f t="shared" si="8"/>
        <v>450</v>
      </c>
      <c r="J44" s="48" t="s">
        <v>84</v>
      </c>
      <c r="K44" s="149">
        <v>7.5</v>
      </c>
      <c r="L44" s="150">
        <f>K44*$B$2</f>
        <v>75</v>
      </c>
      <c r="M44" s="49"/>
      <c r="N44" s="23"/>
      <c r="O44" s="129"/>
    </row>
    <row r="45" spans="1:15" ht="12.75">
      <c r="A45" s="171" t="s">
        <v>57</v>
      </c>
      <c r="B45" s="179">
        <v>0.6</v>
      </c>
      <c r="C45" s="179">
        <f t="shared" si="9"/>
        <v>6</v>
      </c>
      <c r="D45" s="114" t="s">
        <v>72</v>
      </c>
      <c r="E45" s="175">
        <v>130</v>
      </c>
      <c r="F45" s="177">
        <f>E45*$B$2</f>
        <v>1300</v>
      </c>
      <c r="G45" s="114" t="s">
        <v>17</v>
      </c>
      <c r="H45" s="168">
        <v>0.1</v>
      </c>
      <c r="I45" s="169">
        <f>H45*$B$2</f>
        <v>1</v>
      </c>
      <c r="J45" s="48" t="s">
        <v>40</v>
      </c>
      <c r="K45" s="149">
        <v>1</v>
      </c>
      <c r="L45" s="149">
        <f>K45*$B$2</f>
        <v>10</v>
      </c>
      <c r="M45" s="49"/>
      <c r="N45" s="21"/>
      <c r="O45" s="87"/>
    </row>
    <row r="46" spans="1:15" ht="12.75">
      <c r="A46" s="171" t="s">
        <v>37</v>
      </c>
      <c r="B46" s="175">
        <v>15</v>
      </c>
      <c r="C46" s="175">
        <f t="shared" si="9"/>
        <v>150</v>
      </c>
      <c r="D46" s="114" t="s">
        <v>73</v>
      </c>
      <c r="E46" s="175">
        <v>80</v>
      </c>
      <c r="F46" s="177">
        <f>E46*$B$2</f>
        <v>800</v>
      </c>
      <c r="G46" s="114" t="s">
        <v>22</v>
      </c>
      <c r="H46" s="149">
        <v>120</v>
      </c>
      <c r="I46" s="185">
        <f aca="true" t="shared" si="10" ref="I46:I54">H46*$B$2</f>
        <v>1200</v>
      </c>
      <c r="J46" s="48" t="s">
        <v>85</v>
      </c>
      <c r="K46" s="149">
        <v>13</v>
      </c>
      <c r="L46" s="150">
        <f>K46*$B$2</f>
        <v>130</v>
      </c>
      <c r="M46" s="49"/>
      <c r="N46" s="21"/>
      <c r="O46" s="87"/>
    </row>
    <row r="47" spans="1:15" ht="12.75">
      <c r="A47" s="171" t="s">
        <v>58</v>
      </c>
      <c r="B47" s="175">
        <v>5</v>
      </c>
      <c r="C47" s="175">
        <f t="shared" si="9"/>
        <v>50</v>
      </c>
      <c r="D47" s="114" t="s">
        <v>74</v>
      </c>
      <c r="E47" s="180">
        <v>0.5</v>
      </c>
      <c r="F47" s="181">
        <f>E47*$B$2</f>
        <v>5</v>
      </c>
      <c r="G47" s="114" t="s">
        <v>81</v>
      </c>
      <c r="H47" s="149">
        <v>30</v>
      </c>
      <c r="I47" s="185">
        <f t="shared" si="10"/>
        <v>300</v>
      </c>
      <c r="J47" s="48" t="s">
        <v>86</v>
      </c>
      <c r="K47" s="149">
        <v>17</v>
      </c>
      <c r="L47" s="150">
        <f>K47*$B$2</f>
        <v>170</v>
      </c>
      <c r="M47" s="49"/>
      <c r="N47" s="23"/>
      <c r="O47" s="129"/>
    </row>
    <row r="48" spans="1:15" ht="12.75">
      <c r="A48" s="200" t="s">
        <v>59</v>
      </c>
      <c r="B48" s="201">
        <v>1</v>
      </c>
      <c r="C48" s="202">
        <f t="shared" si="9"/>
        <v>10</v>
      </c>
      <c r="D48" s="77" t="s">
        <v>59</v>
      </c>
      <c r="E48" s="178">
        <v>0.1</v>
      </c>
      <c r="F48" s="178">
        <f>E48*$B$2</f>
        <v>1</v>
      </c>
      <c r="G48" s="114" t="s">
        <v>15</v>
      </c>
      <c r="H48" s="149">
        <v>2</v>
      </c>
      <c r="I48" s="185">
        <f t="shared" si="10"/>
        <v>20</v>
      </c>
      <c r="J48" s="48" t="s">
        <v>87</v>
      </c>
      <c r="K48" s="149">
        <v>13</v>
      </c>
      <c r="L48" s="150">
        <f>K48*$B$2</f>
        <v>130</v>
      </c>
      <c r="M48" s="59"/>
      <c r="N48" s="21"/>
      <c r="O48" s="87"/>
    </row>
    <row r="49" spans="1:15" ht="12.75">
      <c r="A49" s="171" t="s">
        <v>15</v>
      </c>
      <c r="B49" s="178">
        <v>6.5</v>
      </c>
      <c r="C49" s="175">
        <f t="shared" si="9"/>
        <v>65</v>
      </c>
      <c r="D49" s="114" t="s">
        <v>75</v>
      </c>
      <c r="E49" s="175">
        <v>110</v>
      </c>
      <c r="F49" s="177">
        <f>E49*$B$2</f>
        <v>1100</v>
      </c>
      <c r="G49" s="114" t="s">
        <v>60</v>
      </c>
      <c r="H49" s="149">
        <v>2</v>
      </c>
      <c r="I49" s="185">
        <f t="shared" si="10"/>
        <v>20</v>
      </c>
      <c r="J49" s="48" t="s">
        <v>88</v>
      </c>
      <c r="K49" s="148">
        <v>0.2</v>
      </c>
      <c r="L49" s="148">
        <f>K49*$B$2</f>
        <v>2</v>
      </c>
      <c r="M49" s="59"/>
      <c r="N49" s="21"/>
      <c r="O49" s="87"/>
    </row>
    <row r="50" spans="1:15" ht="12.75">
      <c r="A50" s="171" t="s">
        <v>60</v>
      </c>
      <c r="B50" s="175">
        <v>11</v>
      </c>
      <c r="C50" s="175">
        <f t="shared" si="9"/>
        <v>110</v>
      </c>
      <c r="D50" s="197" t="s">
        <v>76</v>
      </c>
      <c r="E50" s="203">
        <v>0.2</v>
      </c>
      <c r="F50" s="204">
        <f>E50*$B$2</f>
        <v>2</v>
      </c>
      <c r="G50" s="207" t="s">
        <v>59</v>
      </c>
      <c r="H50" s="208">
        <v>0.1</v>
      </c>
      <c r="I50" s="209">
        <f t="shared" si="10"/>
        <v>1</v>
      </c>
      <c r="J50" s="48" t="s">
        <v>0</v>
      </c>
      <c r="K50" s="148">
        <v>0.6</v>
      </c>
      <c r="L50" s="148">
        <f>K50*$B$2</f>
        <v>6</v>
      </c>
      <c r="M50" s="59"/>
      <c r="N50" s="21"/>
      <c r="O50" s="87"/>
    </row>
    <row r="51" spans="1:15" ht="12.75">
      <c r="A51" s="171" t="s">
        <v>59</v>
      </c>
      <c r="B51" s="178">
        <v>0.1</v>
      </c>
      <c r="C51" s="175">
        <f>B51*$B$2</f>
        <v>1</v>
      </c>
      <c r="D51" s="114" t="s">
        <v>38</v>
      </c>
      <c r="E51" s="175">
        <v>90</v>
      </c>
      <c r="F51" s="196">
        <f>E51*$B$2</f>
        <v>900</v>
      </c>
      <c r="G51" s="77" t="s">
        <v>20</v>
      </c>
      <c r="H51" s="149">
        <v>100</v>
      </c>
      <c r="I51" s="185">
        <f t="shared" si="10"/>
        <v>1000</v>
      </c>
      <c r="J51" s="48" t="s">
        <v>89</v>
      </c>
      <c r="K51" s="147">
        <v>0.15</v>
      </c>
      <c r="L51" s="148">
        <f>K51*$B$2</f>
        <v>1.5</v>
      </c>
      <c r="M51" s="59"/>
      <c r="N51" s="21"/>
      <c r="O51" s="87"/>
    </row>
    <row r="52" spans="1:15" ht="12.75">
      <c r="A52" s="16" t="s">
        <v>61</v>
      </c>
      <c r="B52" s="131">
        <v>6.5</v>
      </c>
      <c r="C52" s="83">
        <f>B52*$B$2</f>
        <v>65</v>
      </c>
      <c r="D52" s="53"/>
      <c r="E52" s="21"/>
      <c r="F52" s="44"/>
      <c r="G52" s="77" t="s">
        <v>60</v>
      </c>
      <c r="H52" s="170">
        <v>6.5</v>
      </c>
      <c r="I52" s="186">
        <f t="shared" si="10"/>
        <v>65</v>
      </c>
      <c r="J52" s="48" t="s">
        <v>90</v>
      </c>
      <c r="K52" s="149">
        <v>80</v>
      </c>
      <c r="L52" s="150">
        <f aca="true" t="shared" si="11" ref="L52:L71">K52*$B$2</f>
        <v>800</v>
      </c>
      <c r="M52" s="59"/>
      <c r="N52" s="21"/>
      <c r="O52" s="87"/>
    </row>
    <row r="53" spans="1:15" ht="12.75">
      <c r="A53" s="16" t="s">
        <v>21</v>
      </c>
      <c r="B53" s="83">
        <v>32</v>
      </c>
      <c r="C53" s="83">
        <f aca="true" t="shared" si="12" ref="C53:C61">B53*$B$2</f>
        <v>320</v>
      </c>
      <c r="D53" s="53"/>
      <c r="E53" s="83"/>
      <c r="F53" s="98"/>
      <c r="G53" s="77" t="s">
        <v>98</v>
      </c>
      <c r="H53" s="41">
        <v>0.1</v>
      </c>
      <c r="I53" s="115">
        <f t="shared" si="10"/>
        <v>1</v>
      </c>
      <c r="J53" s="221" t="s">
        <v>58</v>
      </c>
      <c r="K53" s="149">
        <v>3</v>
      </c>
      <c r="L53" s="150">
        <f t="shared" si="11"/>
        <v>30</v>
      </c>
      <c r="M53" s="59"/>
      <c r="N53" s="21"/>
      <c r="O53" s="87"/>
    </row>
    <row r="54" spans="1:15" ht="12.75">
      <c r="A54" s="16" t="s">
        <v>62</v>
      </c>
      <c r="B54" s="131">
        <v>0.1</v>
      </c>
      <c r="C54" s="131">
        <f t="shared" si="12"/>
        <v>1</v>
      </c>
      <c r="D54" s="49"/>
      <c r="E54" s="6"/>
      <c r="F54" s="6"/>
      <c r="G54" s="77" t="s">
        <v>62</v>
      </c>
      <c r="H54" s="170">
        <v>0.1</v>
      </c>
      <c r="I54" s="218">
        <f t="shared" si="10"/>
        <v>1</v>
      </c>
      <c r="J54" s="48" t="s">
        <v>91</v>
      </c>
      <c r="K54" s="170">
        <v>0.1</v>
      </c>
      <c r="L54" s="219">
        <f t="shared" si="11"/>
        <v>1</v>
      </c>
      <c r="M54" s="59"/>
      <c r="N54" s="21"/>
      <c r="O54" s="87"/>
    </row>
    <row r="55" spans="1:15" ht="12.75">
      <c r="A55" s="16" t="s">
        <v>99</v>
      </c>
      <c r="B55" s="41">
        <v>0.1</v>
      </c>
      <c r="C55" s="41">
        <f t="shared" si="12"/>
        <v>1</v>
      </c>
      <c r="D55" s="49"/>
      <c r="E55" s="76"/>
      <c r="F55" s="99"/>
      <c r="G55" s="49"/>
      <c r="H55" s="21"/>
      <c r="I55" s="54"/>
      <c r="J55" s="48" t="s">
        <v>107</v>
      </c>
      <c r="K55" s="149">
        <v>200</v>
      </c>
      <c r="L55" s="150">
        <f t="shared" si="11"/>
        <v>2000</v>
      </c>
      <c r="M55" s="59"/>
      <c r="N55" s="21"/>
      <c r="O55" s="87"/>
    </row>
    <row r="56" spans="1:15" ht="12.75">
      <c r="A56" s="16" t="s">
        <v>63</v>
      </c>
      <c r="B56" s="76">
        <v>0.05</v>
      </c>
      <c r="C56" s="76">
        <f t="shared" si="12"/>
        <v>0.5</v>
      </c>
      <c r="D56" s="49"/>
      <c r="E56" s="76"/>
      <c r="F56" s="99"/>
      <c r="G56" s="49"/>
      <c r="H56" s="6"/>
      <c r="I56" s="54"/>
      <c r="J56" s="48" t="s">
        <v>92</v>
      </c>
      <c r="K56" s="149">
        <v>20</v>
      </c>
      <c r="L56" s="150">
        <f t="shared" si="11"/>
        <v>200</v>
      </c>
      <c r="M56" s="59"/>
      <c r="N56" s="21"/>
      <c r="O56" s="87"/>
    </row>
    <row r="57" spans="1:15" ht="12.75">
      <c r="A57" s="16" t="s">
        <v>64</v>
      </c>
      <c r="B57" s="131">
        <v>6.5</v>
      </c>
      <c r="C57" s="83">
        <f t="shared" si="12"/>
        <v>65</v>
      </c>
      <c r="D57" s="49"/>
      <c r="E57" s="21"/>
      <c r="F57" s="44"/>
      <c r="G57" s="49"/>
      <c r="H57" s="6"/>
      <c r="I57" s="54"/>
      <c r="J57" s="48" t="s">
        <v>22</v>
      </c>
      <c r="K57" s="149">
        <v>40</v>
      </c>
      <c r="L57" s="150">
        <f t="shared" si="11"/>
        <v>400</v>
      </c>
      <c r="M57" s="59"/>
      <c r="N57" s="21"/>
      <c r="O57" s="87"/>
    </row>
    <row r="58" spans="1:15" ht="12.75">
      <c r="A58" s="16" t="s">
        <v>65</v>
      </c>
      <c r="B58" s="131">
        <v>8.5</v>
      </c>
      <c r="C58" s="83">
        <f t="shared" si="12"/>
        <v>85</v>
      </c>
      <c r="D58" s="49"/>
      <c r="E58" s="21"/>
      <c r="F58" s="44"/>
      <c r="G58" s="49"/>
      <c r="H58" s="6"/>
      <c r="I58" s="54"/>
      <c r="J58" s="48" t="s">
        <v>101</v>
      </c>
      <c r="K58" s="149">
        <v>40</v>
      </c>
      <c r="L58" s="150">
        <f t="shared" si="11"/>
        <v>400</v>
      </c>
      <c r="M58" s="59"/>
      <c r="N58" s="21"/>
      <c r="O58" s="87"/>
    </row>
    <row r="59" spans="1:15" ht="12.75">
      <c r="A59" s="16" t="s">
        <v>66</v>
      </c>
      <c r="B59" s="83">
        <v>19</v>
      </c>
      <c r="C59" s="83">
        <f t="shared" si="12"/>
        <v>190</v>
      </c>
      <c r="D59" s="49"/>
      <c r="E59" s="21"/>
      <c r="F59" s="44"/>
      <c r="G59" s="49"/>
      <c r="H59" s="21"/>
      <c r="I59" s="54"/>
      <c r="J59" s="48" t="s">
        <v>84</v>
      </c>
      <c r="K59" s="149">
        <v>6</v>
      </c>
      <c r="L59" s="150">
        <f t="shared" si="11"/>
        <v>60</v>
      </c>
      <c r="M59" s="49"/>
      <c r="N59" s="23"/>
      <c r="O59" s="129"/>
    </row>
    <row r="60" spans="1:15" ht="12.75">
      <c r="A60" s="16" t="s">
        <v>67</v>
      </c>
      <c r="B60" s="131">
        <v>0.9</v>
      </c>
      <c r="C60" s="83">
        <f t="shared" si="12"/>
        <v>9</v>
      </c>
      <c r="D60" s="49"/>
      <c r="E60" s="21"/>
      <c r="F60" s="44"/>
      <c r="G60" s="49"/>
      <c r="H60" s="21"/>
      <c r="I60" s="54"/>
      <c r="J60" s="48" t="s">
        <v>93</v>
      </c>
      <c r="K60" s="149">
        <v>6</v>
      </c>
      <c r="L60" s="150">
        <f t="shared" si="11"/>
        <v>60</v>
      </c>
      <c r="M60" s="49"/>
      <c r="N60" s="21"/>
      <c r="O60" s="87"/>
    </row>
    <row r="61" spans="1:15" ht="12.75">
      <c r="A61" s="16" t="s">
        <v>17</v>
      </c>
      <c r="B61" s="193">
        <v>0.25</v>
      </c>
      <c r="C61" s="194">
        <f t="shared" si="12"/>
        <v>2.5</v>
      </c>
      <c r="D61" s="49"/>
      <c r="E61" s="76"/>
      <c r="F61" s="100"/>
      <c r="G61" s="53"/>
      <c r="H61" s="21"/>
      <c r="I61" s="54"/>
      <c r="J61" s="48" t="s">
        <v>94</v>
      </c>
      <c r="K61" s="170">
        <v>0.1</v>
      </c>
      <c r="L61" s="170">
        <f t="shared" si="11"/>
        <v>1</v>
      </c>
      <c r="M61" s="49"/>
      <c r="N61" s="21"/>
      <c r="O61" s="87"/>
    </row>
    <row r="62" spans="1:15" ht="12.75">
      <c r="A62" s="7"/>
      <c r="B62" s="6"/>
      <c r="C62" s="6"/>
      <c r="D62" s="49"/>
      <c r="E62" s="21"/>
      <c r="F62" s="44"/>
      <c r="G62" s="49"/>
      <c r="H62" s="21"/>
      <c r="I62" s="54"/>
      <c r="J62" s="58" t="s">
        <v>17</v>
      </c>
      <c r="K62" s="168">
        <v>0.1</v>
      </c>
      <c r="L62" s="169">
        <f t="shared" si="11"/>
        <v>1</v>
      </c>
      <c r="M62" s="49"/>
      <c r="N62" s="21"/>
      <c r="O62" s="87"/>
    </row>
    <row r="63" spans="1:15" ht="12.75">
      <c r="A63" s="7"/>
      <c r="B63" s="6"/>
      <c r="C63" s="6"/>
      <c r="D63" s="49"/>
      <c r="E63" s="21"/>
      <c r="F63" s="44"/>
      <c r="G63" s="53"/>
      <c r="H63" s="21"/>
      <c r="I63" s="54"/>
      <c r="J63" s="48" t="s">
        <v>66</v>
      </c>
      <c r="K63" s="149">
        <v>9</v>
      </c>
      <c r="L63" s="150">
        <f t="shared" si="11"/>
        <v>90</v>
      </c>
      <c r="M63" s="49"/>
      <c r="N63" s="21"/>
      <c r="O63" s="87"/>
    </row>
    <row r="64" spans="1:15" ht="12.75">
      <c r="A64" s="7"/>
      <c r="B64" s="6"/>
      <c r="C64" s="6"/>
      <c r="D64" s="49"/>
      <c r="E64" s="21"/>
      <c r="F64" s="44"/>
      <c r="G64" s="49"/>
      <c r="H64" s="21"/>
      <c r="I64" s="54"/>
      <c r="J64" s="207" t="s">
        <v>59</v>
      </c>
      <c r="K64" s="220">
        <v>2</v>
      </c>
      <c r="L64" s="212">
        <f t="shared" si="11"/>
        <v>20</v>
      </c>
      <c r="M64" s="49"/>
      <c r="N64" s="21"/>
      <c r="O64" s="87"/>
    </row>
    <row r="65" spans="1:15" ht="12.75">
      <c r="A65" s="16"/>
      <c r="B65" s="167"/>
      <c r="C65" s="6"/>
      <c r="D65" s="49"/>
      <c r="E65" s="21"/>
      <c r="F65" s="44"/>
      <c r="G65" s="49"/>
      <c r="H65" s="21"/>
      <c r="I65" s="54"/>
      <c r="J65" s="48" t="s">
        <v>95</v>
      </c>
      <c r="K65" s="149">
        <v>120</v>
      </c>
      <c r="L65" s="150">
        <f t="shared" si="11"/>
        <v>1200</v>
      </c>
      <c r="M65" s="49"/>
      <c r="N65" s="21"/>
      <c r="O65" s="87"/>
    </row>
    <row r="66" spans="1:15" ht="12.75">
      <c r="A66" s="7"/>
      <c r="B66" s="6"/>
      <c r="C66" s="6"/>
      <c r="D66" s="49"/>
      <c r="E66" s="21"/>
      <c r="F66" s="44"/>
      <c r="G66" s="49"/>
      <c r="H66" s="21"/>
      <c r="I66" s="54"/>
      <c r="J66" s="48" t="s">
        <v>60</v>
      </c>
      <c r="K66" s="149">
        <v>17</v>
      </c>
      <c r="L66" s="150">
        <f t="shared" si="11"/>
        <v>170</v>
      </c>
      <c r="M66" s="49"/>
      <c r="N66" s="21"/>
      <c r="O66" s="87"/>
    </row>
    <row r="67" spans="1:15" ht="12.75">
      <c r="A67" s="7"/>
      <c r="B67" s="6"/>
      <c r="C67" s="6"/>
      <c r="D67" s="49"/>
      <c r="E67" s="21"/>
      <c r="F67" s="44"/>
      <c r="G67" s="49"/>
      <c r="H67" s="21"/>
      <c r="I67" s="54"/>
      <c r="J67" s="48" t="s">
        <v>100</v>
      </c>
      <c r="K67" s="41">
        <v>0.1</v>
      </c>
      <c r="L67" s="41">
        <f>K67*$B$2</f>
        <v>1</v>
      </c>
      <c r="M67" s="49"/>
      <c r="N67" s="21"/>
      <c r="O67" s="87"/>
    </row>
    <row r="68" spans="1:15" ht="12.75">
      <c r="A68" s="7"/>
      <c r="B68" s="6"/>
      <c r="C68" s="6"/>
      <c r="D68" s="49"/>
      <c r="E68" s="21"/>
      <c r="F68" s="44"/>
      <c r="G68" s="49"/>
      <c r="H68" s="21"/>
      <c r="I68" s="54"/>
      <c r="J68" s="58" t="s">
        <v>17</v>
      </c>
      <c r="K68" s="165">
        <v>0.8</v>
      </c>
      <c r="L68" s="166">
        <f>K68*$B$2</f>
        <v>8</v>
      </c>
      <c r="M68" s="49"/>
      <c r="N68" s="21"/>
      <c r="O68" s="87"/>
    </row>
    <row r="69" spans="1:15" ht="12.75">
      <c r="A69" s="7"/>
      <c r="B69" s="6"/>
      <c r="C69" s="6"/>
      <c r="D69" s="49"/>
      <c r="E69" s="21"/>
      <c r="F69" s="44"/>
      <c r="G69" s="49"/>
      <c r="H69" s="21"/>
      <c r="I69" s="54"/>
      <c r="J69" s="48" t="s">
        <v>60</v>
      </c>
      <c r="K69" s="83">
        <v>10</v>
      </c>
      <c r="L69" s="98">
        <f t="shared" si="11"/>
        <v>100</v>
      </c>
      <c r="M69" s="49"/>
      <c r="N69" s="21"/>
      <c r="O69" s="87"/>
    </row>
    <row r="70" spans="1:15" ht="12.75">
      <c r="A70" s="7"/>
      <c r="B70" s="6"/>
      <c r="C70" s="6"/>
      <c r="D70" s="49"/>
      <c r="E70" s="21"/>
      <c r="F70" s="44"/>
      <c r="G70" s="49"/>
      <c r="H70" s="21"/>
      <c r="I70" s="54"/>
      <c r="J70" s="48" t="s">
        <v>97</v>
      </c>
      <c r="K70" s="83">
        <v>4</v>
      </c>
      <c r="L70" s="98">
        <f t="shared" si="11"/>
        <v>40</v>
      </c>
      <c r="M70" s="49"/>
      <c r="N70" s="21"/>
      <c r="O70" s="87"/>
    </row>
    <row r="71" spans="1:15" ht="12.75">
      <c r="A71" s="7"/>
      <c r="B71" s="6"/>
      <c r="C71" s="6"/>
      <c r="D71" s="49"/>
      <c r="E71" s="21"/>
      <c r="F71" s="44"/>
      <c r="G71" s="49"/>
      <c r="H71" s="21"/>
      <c r="I71" s="54"/>
      <c r="J71" s="48" t="s">
        <v>96</v>
      </c>
      <c r="K71" s="131">
        <v>6.5</v>
      </c>
      <c r="L71" s="98">
        <f t="shared" si="11"/>
        <v>65</v>
      </c>
      <c r="M71" s="49"/>
      <c r="N71" s="21"/>
      <c r="O71" s="87"/>
    </row>
    <row r="72" spans="1:15" ht="12.75">
      <c r="A72" s="7"/>
      <c r="B72" s="6"/>
      <c r="C72" s="6"/>
      <c r="D72" s="49"/>
      <c r="E72" s="21"/>
      <c r="F72" s="44"/>
      <c r="G72" s="49"/>
      <c r="H72" s="21"/>
      <c r="I72" s="54"/>
      <c r="J72" s="58" t="s">
        <v>57</v>
      </c>
      <c r="K72" s="147">
        <v>0.13</v>
      </c>
      <c r="L72" s="195">
        <f>K72*$B$2</f>
        <v>1.3</v>
      </c>
      <c r="M72" s="49"/>
      <c r="N72" s="21"/>
      <c r="O72" s="87"/>
    </row>
    <row r="73" spans="1:15" ht="12.75">
      <c r="A73" s="7"/>
      <c r="B73" s="6"/>
      <c r="C73" s="6"/>
      <c r="D73" s="49"/>
      <c r="E73" s="21"/>
      <c r="F73" s="44"/>
      <c r="G73" s="49"/>
      <c r="H73" s="21"/>
      <c r="I73" s="54"/>
      <c r="J73" s="48"/>
      <c r="K73" s="147"/>
      <c r="L73" s="148"/>
      <c r="M73" s="49"/>
      <c r="N73" s="21"/>
      <c r="O73" s="87"/>
    </row>
    <row r="74" spans="1:15" ht="12.75">
      <c r="A74" s="7"/>
      <c r="B74" s="92" t="s">
        <v>44</v>
      </c>
      <c r="C74" s="93">
        <f>C75*$B$2</f>
        <v>23</v>
      </c>
      <c r="D74" s="49"/>
      <c r="E74" s="92" t="s">
        <v>44</v>
      </c>
      <c r="F74" s="74">
        <f>F75*$B$2</f>
        <v>66</v>
      </c>
      <c r="G74" s="49"/>
      <c r="H74" s="92" t="s">
        <v>44</v>
      </c>
      <c r="I74" s="73">
        <f>I75*$B$2</f>
        <v>42</v>
      </c>
      <c r="J74" s="48"/>
      <c r="K74" s="92" t="s">
        <v>44</v>
      </c>
      <c r="L74" s="74">
        <f>L75*$B$2</f>
        <v>67</v>
      </c>
      <c r="M74" s="49"/>
      <c r="N74" s="21"/>
      <c r="O74" s="87"/>
    </row>
    <row r="75" spans="1:15" ht="12.75">
      <c r="A75" s="7"/>
      <c r="B75" s="92" t="s">
        <v>43</v>
      </c>
      <c r="C75" s="93">
        <v>2.3</v>
      </c>
      <c r="D75" s="49"/>
      <c r="E75" s="92" t="s">
        <v>43</v>
      </c>
      <c r="F75" s="74">
        <v>6.6</v>
      </c>
      <c r="G75" s="49"/>
      <c r="H75" s="92" t="s">
        <v>43</v>
      </c>
      <c r="I75" s="73">
        <v>4.2</v>
      </c>
      <c r="J75" s="48"/>
      <c r="K75" s="92" t="s">
        <v>43</v>
      </c>
      <c r="L75" s="74">
        <v>6.7</v>
      </c>
      <c r="M75" s="49"/>
      <c r="N75" s="21"/>
      <c r="O75" s="87"/>
    </row>
    <row r="76" spans="1:15" ht="13.5" thickBot="1">
      <c r="A76" s="13"/>
      <c r="B76" s="14"/>
      <c r="C76" s="14"/>
      <c r="D76" s="56"/>
      <c r="E76" s="14"/>
      <c r="F76" s="15"/>
      <c r="G76" s="56"/>
      <c r="H76" s="90"/>
      <c r="I76" s="116"/>
      <c r="J76" s="104"/>
      <c r="K76" s="90"/>
      <c r="L76" s="117"/>
      <c r="M76" s="56"/>
      <c r="N76" s="90"/>
      <c r="O76" s="130"/>
    </row>
    <row r="77" ht="13.5" thickTop="1"/>
    <row r="78" ht="12.75">
      <c r="A78" s="187" t="s">
        <v>49</v>
      </c>
    </row>
  </sheetData>
  <sheetProtection selectLockedCells="1"/>
  <mergeCells count="6">
    <mergeCell ref="J2:O2"/>
    <mergeCell ref="M4:O4"/>
    <mergeCell ref="A4:C4"/>
    <mergeCell ref="D4:F4"/>
    <mergeCell ref="G4:I4"/>
    <mergeCell ref="J4:L4"/>
  </mergeCells>
  <printOptions verticalCentered="1"/>
  <pageMargins left="0.984251968503937" right="0.984251968503937" top="1.5748031496062993" bottom="0.984251968503937" header="0.3937007874015748" footer="0.3937007874015748"/>
  <pageSetup fitToHeight="1" fitToWidth="1" horizontalDpi="300" verticalDpi="300" orientation="landscape" paperSize="8" scale="65" r:id="rId2"/>
  <headerFooter scaleWithDoc="0">
    <oddHeader>&amp;L&amp;9Thème du mois 10/2012: Camps de sports de neige
&amp;"Arial,Fett"&amp;18
Achats quotidiens pour un camp de sports de neige&amp;R&amp;G</oddHeader>
    <oddFooter>&amp;L&amp;"Arial,Fett"&amp;9Office fédéral du sport OFSPO&amp;"Arial,Standard"
mobilesport.ch</oddFooter>
  </headerFooter>
  <ignoredErrors>
    <ignoredError sqref="C40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BURAUT 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Camps de sports de neige: Liste d'achats</dc:title>
  <dc:subject/>
  <dc:creator>Donzel Raphael BASPO</dc:creator>
  <cp:keywords/>
  <dc:description/>
  <cp:lastModifiedBy>U80793379</cp:lastModifiedBy>
  <cp:lastPrinted>2012-09-06T14:17:16Z</cp:lastPrinted>
  <dcterms:created xsi:type="dcterms:W3CDTF">2008-02-14T06:36:07Z</dcterms:created>
  <dcterms:modified xsi:type="dcterms:W3CDTF">2012-09-20T08:55:33Z</dcterms:modified>
  <cp:category/>
  <cp:version/>
  <cp:contentType/>
  <cp:contentStatus/>
</cp:coreProperties>
</file>